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12" i="1"/>
  <c r="A212"/>
  <c r="L194"/>
  <c r="A194"/>
  <c r="L229"/>
  <c r="J229"/>
  <c r="I229"/>
  <c r="H229"/>
  <c r="G229"/>
  <c r="F229"/>
  <c r="B221"/>
  <c r="A221"/>
  <c r="L220"/>
  <c r="J220"/>
  <c r="I220"/>
  <c r="H220"/>
  <c r="G220"/>
  <c r="F220"/>
  <c r="A230"/>
  <c r="L211"/>
  <c r="J211"/>
  <c r="I211"/>
  <c r="H211"/>
  <c r="G211"/>
  <c r="F211"/>
  <c r="B203"/>
  <c r="A203"/>
  <c r="L202"/>
  <c r="J202"/>
  <c r="I202"/>
  <c r="H202"/>
  <c r="G202"/>
  <c r="F202"/>
  <c r="L193"/>
  <c r="J193"/>
  <c r="I193"/>
  <c r="H193"/>
  <c r="G193"/>
  <c r="F193"/>
  <c r="B185"/>
  <c r="A185"/>
  <c r="L184"/>
  <c r="L230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I24" s="1"/>
  <c r="H13"/>
  <c r="G13"/>
  <c r="F13"/>
  <c r="L231" l="1"/>
  <c r="L62"/>
  <c r="G176"/>
  <c r="F157"/>
  <c r="I138"/>
  <c r="J138"/>
  <c r="G119"/>
  <c r="H119"/>
  <c r="F176"/>
  <c r="J176"/>
  <c r="J157"/>
  <c r="I157"/>
  <c r="H157"/>
  <c r="F138"/>
  <c r="H138"/>
  <c r="G138"/>
  <c r="F119"/>
  <c r="J119"/>
  <c r="H100"/>
  <c r="J100"/>
  <c r="H81"/>
  <c r="G81"/>
  <c r="F81"/>
  <c r="J62"/>
  <c r="G62"/>
  <c r="H62"/>
  <c r="I62"/>
  <c r="F62"/>
  <c r="H43"/>
  <c r="G43"/>
  <c r="F43"/>
  <c r="J43"/>
  <c r="I43"/>
  <c r="J24"/>
  <c r="F24"/>
  <c r="H24"/>
  <c r="G24"/>
  <c r="G231" l="1"/>
  <c r="I231"/>
  <c r="H231"/>
  <c r="J231"/>
  <c r="F231"/>
</calcChain>
</file>

<file path=xl/sharedStrings.xml><?xml version="1.0" encoding="utf-8"?>
<sst xmlns="http://schemas.openxmlformats.org/spreadsheetml/2006/main" count="362" uniqueCount="119">
  <si>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</si>
  <si>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</si>
  <si>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</si>
  <si>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</si>
  <si>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</si>
  <si>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</si>
  <si>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</si>
  <si>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</si>
  <si>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</si>
  <si>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</si>
  <si>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</si>
  <si>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</si>
  <si>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</si>
  <si>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</si>
  <si>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</si>
  <si>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</si>
  <si>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</si>
  <si>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</si>
  <si>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</si>
  <si>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</si>
  <si>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</si>
  <si>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</si>
  <si>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</si>
  <si>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</si>
  <si>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</si>
  <si>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</si>
  <si>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</si>
  <si>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</si>
  <si>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</si>
  <si>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</si>
  <si>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</si>
  <si>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</si>
  <si>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</si>
  <si>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</si>
  <si>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</si>
  <si>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</si>
  <si>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</si>
  <si>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</si>
  <si>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</si>
  <si>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Средняя школа № 38</t>
  </si>
  <si>
    <t>Генеральный директор ООО "Красногорское АЛ"</t>
  </si>
  <si>
    <t>М.И. Коваль</t>
  </si>
  <si>
    <t>Котлета мясная рубленая</t>
  </si>
  <si>
    <t>Рис отварной</t>
  </si>
  <si>
    <t>Кофейный напиток с молоком</t>
  </si>
  <si>
    <t>Хлеб с каратином</t>
  </si>
  <si>
    <t>Щи из свежей капусты со сметаной</t>
  </si>
  <si>
    <t>Гуляш из свинины</t>
  </si>
  <si>
    <t>Макароны отварные</t>
  </si>
  <si>
    <t>Компот из замороженных ягод</t>
  </si>
  <si>
    <t>Хлеб витаминизированный</t>
  </si>
  <si>
    <t>Хлеб заварной (ржаной)</t>
  </si>
  <si>
    <t>Запеканка творожная со сгущен. Молоком</t>
  </si>
  <si>
    <t>150/20</t>
  </si>
  <si>
    <t>Чайный напиток с сахаром</t>
  </si>
  <si>
    <t>Хлеб с каротином</t>
  </si>
  <si>
    <t>Фрукты</t>
  </si>
  <si>
    <t>Огурец свежий порционно</t>
  </si>
  <si>
    <t>Рассольник Ленинградский со сметаной</t>
  </si>
  <si>
    <t>250/10</t>
  </si>
  <si>
    <t>Суфле "Рыбка"</t>
  </si>
  <si>
    <t>Картофельное пюре</t>
  </si>
  <si>
    <t>Напиток из шиповника</t>
  </si>
  <si>
    <t>Каша рисовая молочная с масл. Сл.</t>
  </si>
  <si>
    <t>200/10</t>
  </si>
  <si>
    <t>Сыр порционно</t>
  </si>
  <si>
    <t>Какао на молоке</t>
  </si>
  <si>
    <t>Йогурт</t>
  </si>
  <si>
    <t>Зеленый горошек</t>
  </si>
  <si>
    <t>Борщ из св. капусты со сметаной</t>
  </si>
  <si>
    <t>Запеканка картофельная с мясом</t>
  </si>
  <si>
    <t>Котлета куриная (филе)</t>
  </si>
  <si>
    <t>Чайный напиток с лимоном</t>
  </si>
  <si>
    <t>200/7</t>
  </si>
  <si>
    <t>Суп-пюре из разных овощей с гренками</t>
  </si>
  <si>
    <t>250/30</t>
  </si>
  <si>
    <t>Плов из говядины</t>
  </si>
  <si>
    <t>Компот из свежих плодов</t>
  </si>
  <si>
    <t>585/3</t>
  </si>
  <si>
    <t>Каша пшенная молочная с маслом</t>
  </si>
  <si>
    <t>Бутерброд со сл. маслом, сыром</t>
  </si>
  <si>
    <t>Суп картофельный с макар. изд</t>
  </si>
  <si>
    <t>Тефтели с соусом</t>
  </si>
  <si>
    <t>Каша гречневая гарнирная</t>
  </si>
  <si>
    <t>Компот из с/ф</t>
  </si>
  <si>
    <t>Омлет натуральный</t>
  </si>
  <si>
    <t>Помидоры свежие порционно</t>
  </si>
  <si>
    <t>Суп картофельный с бобовыми</t>
  </si>
  <si>
    <t>Котлеты особые</t>
  </si>
  <si>
    <t>Рис припущенный с овощами</t>
  </si>
  <si>
    <t>Напиток "Витошка"</t>
  </si>
  <si>
    <t>Котлета мясная (свинина)</t>
  </si>
  <si>
    <t>Суп крестьянский с крупой, со сметаной</t>
  </si>
  <si>
    <t>Колбаски витаминные</t>
  </si>
  <si>
    <t>Горошница</t>
  </si>
  <si>
    <t>Напиток из лимонов</t>
  </si>
  <si>
    <t>Булочка ванильная</t>
  </si>
  <si>
    <t>Суфле творожное</t>
  </si>
  <si>
    <t>Чайный напиток с молоком</t>
  </si>
  <si>
    <t>Борщ из свежей капусты со сметаной</t>
  </si>
  <si>
    <t>Печень по-строгановски</t>
  </si>
  <si>
    <t>75/75</t>
  </si>
  <si>
    <t>Каша рисовая молочная с масл. Сл</t>
  </si>
  <si>
    <t>Бутерброд со сливочным маслом, сыром</t>
  </si>
  <si>
    <t>Рассольник домашний со сметаной</t>
  </si>
  <si>
    <t>Жаркое по-домашнему</t>
  </si>
  <si>
    <t>Сок фруктовый</t>
  </si>
  <si>
    <t>Омлет с морковью</t>
  </si>
  <si>
    <t>Булочка к чаю</t>
  </si>
  <si>
    <t>Суп-пюре картофельное с гренками</t>
  </si>
  <si>
    <t>Фрикадельки из филе куриного</t>
  </si>
  <si>
    <t>Рис припущенный  с овощами</t>
  </si>
  <si>
    <t>Кура жареная</t>
  </si>
  <si>
    <t>Суп картофельный с рыбными консервами</t>
  </si>
  <si>
    <t>250/25</t>
  </si>
  <si>
    <t>Гуляш из филе куриного</t>
  </si>
  <si>
    <t>Каша молочная овсяная смаслом сливочным</t>
  </si>
  <si>
    <t>Котлета рыбная любительская</t>
  </si>
  <si>
    <t>585-3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</si>
</sst>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1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230" sqref="K23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40">
        <v>18</v>
      </c>
      <c r="H6" s="40">
        <v>15.9</v>
      </c>
      <c r="I6" s="40">
        <v>7.5</v>
      </c>
      <c r="J6" s="40">
        <v>202</v>
      </c>
      <c r="K6" s="41">
        <v>416</v>
      </c>
      <c r="L6" s="40"/>
    </row>
    <row r="7" spans="1:12" ht="15">
      <c r="A7" s="23"/>
      <c r="B7" s="15"/>
      <c r="C7" s="11"/>
      <c r="D7" s="6"/>
      <c r="E7" s="42" t="s">
        <v>43</v>
      </c>
      <c r="F7" s="43">
        <v>150</v>
      </c>
      <c r="G7" s="43">
        <v>3.8</v>
      </c>
      <c r="H7" s="43">
        <v>6</v>
      </c>
      <c r="I7" s="43">
        <v>30.4</v>
      </c>
      <c r="J7" s="43">
        <v>222</v>
      </c>
      <c r="K7" s="44">
        <v>465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0.8</v>
      </c>
      <c r="H8" s="43">
        <v>2.6</v>
      </c>
      <c r="I8" s="43">
        <v>22.6</v>
      </c>
      <c r="J8" s="43">
        <v>112</v>
      </c>
      <c r="K8" s="44">
        <v>175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24.900000000000002</v>
      </c>
      <c r="H13" s="19">
        <f t="shared" si="0"/>
        <v>24.8</v>
      </c>
      <c r="I13" s="19">
        <f t="shared" si="0"/>
        <v>75.5</v>
      </c>
      <c r="J13" s="19">
        <f t="shared" si="0"/>
        <v>610.1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260</v>
      </c>
      <c r="G15" s="43">
        <v>2</v>
      </c>
      <c r="H15" s="43">
        <v>5.3</v>
      </c>
      <c r="I15" s="43">
        <v>13.1</v>
      </c>
      <c r="J15" s="43">
        <v>106</v>
      </c>
      <c r="K15" s="44">
        <v>120</v>
      </c>
      <c r="L15" s="43"/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14.9</v>
      </c>
      <c r="H16" s="43">
        <v>28.9</v>
      </c>
      <c r="I16" s="43">
        <v>29</v>
      </c>
      <c r="J16" s="43">
        <v>309</v>
      </c>
      <c r="K16" s="44">
        <v>401</v>
      </c>
      <c r="L16" s="43"/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5.2</v>
      </c>
      <c r="H17" s="43">
        <v>6</v>
      </c>
      <c r="I17" s="43">
        <v>35.299999999999997</v>
      </c>
      <c r="J17" s="43">
        <v>221</v>
      </c>
      <c r="K17" s="44">
        <v>469</v>
      </c>
      <c r="L17" s="43"/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0.1</v>
      </c>
      <c r="I18" s="43">
        <v>17.399999999999999</v>
      </c>
      <c r="J18" s="43">
        <v>69.5</v>
      </c>
      <c r="K18" s="44">
        <v>11</v>
      </c>
      <c r="L18" s="43"/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2.2999999999999998</v>
      </c>
      <c r="H19" s="43">
        <v>0.3</v>
      </c>
      <c r="I19" s="43">
        <v>15</v>
      </c>
      <c r="J19" s="43">
        <v>74.099999999999994</v>
      </c>
      <c r="K19" s="44">
        <v>0.17</v>
      </c>
      <c r="L19" s="43"/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2.4</v>
      </c>
      <c r="H20" s="43">
        <v>0.4</v>
      </c>
      <c r="I20" s="43">
        <v>13.8</v>
      </c>
      <c r="J20" s="43">
        <v>69.599999999999994</v>
      </c>
      <c r="K20" s="44">
        <v>0.46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26.999999999999996</v>
      </c>
      <c r="H23" s="19">
        <f t="shared" si="2"/>
        <v>40.999999999999993</v>
      </c>
      <c r="I23" s="19">
        <f t="shared" si="2"/>
        <v>123.60000000000001</v>
      </c>
      <c r="J23" s="19">
        <f t="shared" si="2"/>
        <v>849.2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1300</v>
      </c>
      <c r="G24" s="32">
        <f t="shared" ref="G24:J24" si="4">G13+G23</f>
        <v>51.9</v>
      </c>
      <c r="H24" s="32">
        <f t="shared" si="4"/>
        <v>65.8</v>
      </c>
      <c r="I24" s="32">
        <f t="shared" si="4"/>
        <v>199.10000000000002</v>
      </c>
      <c r="J24" s="32">
        <f t="shared" si="4"/>
        <v>1459.3000000000002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 t="s">
        <v>53</v>
      </c>
      <c r="G25" s="40">
        <v>21.6</v>
      </c>
      <c r="H25" s="40">
        <v>19.3</v>
      </c>
      <c r="I25" s="40">
        <v>37.1</v>
      </c>
      <c r="J25" s="40">
        <v>400</v>
      </c>
      <c r="K25" s="41">
        <v>297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136</v>
      </c>
      <c r="L27" s="43"/>
    </row>
    <row r="28" spans="1:12" ht="15">
      <c r="A28" s="14"/>
      <c r="B28" s="15"/>
      <c r="C28" s="11"/>
      <c r="D28" s="7" t="s">
        <v>23</v>
      </c>
      <c r="E28" s="42" t="s">
        <v>55</v>
      </c>
      <c r="F28" s="43">
        <v>30</v>
      </c>
      <c r="G28" s="43">
        <v>2.2999999999999998</v>
      </c>
      <c r="H28" s="43">
        <v>0.3</v>
      </c>
      <c r="I28" s="43">
        <v>15</v>
      </c>
      <c r="J28" s="43">
        <v>74.099999999999994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1.1000000000000001</v>
      </c>
      <c r="H29" s="43">
        <v>0</v>
      </c>
      <c r="I29" s="43">
        <v>13.8</v>
      </c>
      <c r="J29" s="43">
        <v>61.9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25.200000000000003</v>
      </c>
      <c r="H32" s="19">
        <f t="shared" ref="H32" si="7">SUM(H25:H31)</f>
        <v>19.600000000000001</v>
      </c>
      <c r="I32" s="19">
        <f t="shared" ref="I32" si="8">SUM(I25:I31)</f>
        <v>80.899999999999991</v>
      </c>
      <c r="J32" s="19">
        <f t="shared" ref="J32:L32" si="9">SUM(J25:J31)</f>
        <v>594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0.4</v>
      </c>
      <c r="H33" s="43">
        <v>0</v>
      </c>
      <c r="I33" s="43">
        <v>1.3</v>
      </c>
      <c r="J33" s="43">
        <v>7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58</v>
      </c>
      <c r="F34" s="43" t="s">
        <v>59</v>
      </c>
      <c r="G34" s="43">
        <v>6.4</v>
      </c>
      <c r="H34" s="43">
        <v>8.6999999999999993</v>
      </c>
      <c r="I34" s="43">
        <v>13.4</v>
      </c>
      <c r="J34" s="43">
        <v>115</v>
      </c>
      <c r="K34" s="44">
        <v>128</v>
      </c>
      <c r="L34" s="43"/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16.7</v>
      </c>
      <c r="H35" s="43">
        <v>9.6999999999999993</v>
      </c>
      <c r="I35" s="43">
        <v>23.6</v>
      </c>
      <c r="J35" s="43">
        <v>198</v>
      </c>
      <c r="K35" s="44">
        <v>43</v>
      </c>
      <c r="L35" s="43"/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4.8</v>
      </c>
      <c r="H36" s="43">
        <v>10.199999999999999</v>
      </c>
      <c r="I36" s="43">
        <v>32.799999999999997</v>
      </c>
      <c r="J36" s="43">
        <v>245.8</v>
      </c>
      <c r="K36" s="44">
        <v>176</v>
      </c>
      <c r="L36" s="43"/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0.4</v>
      </c>
      <c r="H37" s="43">
        <v>0</v>
      </c>
      <c r="I37" s="43">
        <v>23.6</v>
      </c>
      <c r="J37" s="43">
        <v>94</v>
      </c>
      <c r="K37" s="44">
        <v>705</v>
      </c>
      <c r="L37" s="43"/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2.2999999999999998</v>
      </c>
      <c r="H38" s="43">
        <v>0.3</v>
      </c>
      <c r="I38" s="43">
        <v>15</v>
      </c>
      <c r="J38" s="43">
        <v>74.099999999999994</v>
      </c>
      <c r="K38" s="44">
        <v>0.17</v>
      </c>
      <c r="L38" s="43"/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2.4</v>
      </c>
      <c r="H39" s="43">
        <v>0.4</v>
      </c>
      <c r="I39" s="43">
        <v>13.8</v>
      </c>
      <c r="J39" s="43">
        <v>69.599999999999994</v>
      </c>
      <c r="K39" s="44">
        <v>0.46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570</v>
      </c>
      <c r="G42" s="19">
        <f t="shared" ref="G42" si="10">SUM(G33:G41)</f>
        <v>33.4</v>
      </c>
      <c r="H42" s="19">
        <f t="shared" ref="H42" si="11">SUM(H33:H41)</f>
        <v>29.299999999999997</v>
      </c>
      <c r="I42" s="19">
        <f t="shared" ref="I42" si="12">SUM(I33:I41)</f>
        <v>123.49999999999999</v>
      </c>
      <c r="J42" s="19">
        <f t="shared" ref="J42:L42" si="13">SUM(J33:J41)</f>
        <v>803.5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900</v>
      </c>
      <c r="G43" s="32">
        <f t="shared" ref="G43" si="14">G32+G42</f>
        <v>58.6</v>
      </c>
      <c r="H43" s="32">
        <f t="shared" ref="H43" si="15">H32+H42</f>
        <v>48.9</v>
      </c>
      <c r="I43" s="32">
        <f t="shared" ref="I43" si="16">I32+I42</f>
        <v>204.39999999999998</v>
      </c>
      <c r="J43" s="32">
        <f t="shared" ref="J43:L43" si="17">J32+J42</f>
        <v>1397.5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 t="s">
        <v>64</v>
      </c>
      <c r="G44" s="40">
        <v>9.4</v>
      </c>
      <c r="H44" s="40">
        <v>14</v>
      </c>
      <c r="I44" s="40">
        <v>37.799999999999997</v>
      </c>
      <c r="J44" s="40">
        <v>325</v>
      </c>
      <c r="K44" s="41">
        <v>262</v>
      </c>
      <c r="L44" s="40"/>
    </row>
    <row r="45" spans="1:12" ht="15">
      <c r="A45" s="23"/>
      <c r="B45" s="15"/>
      <c r="C45" s="11"/>
      <c r="D45" s="6"/>
      <c r="E45" s="42" t="s">
        <v>65</v>
      </c>
      <c r="F45" s="43">
        <v>15</v>
      </c>
      <c r="G45" s="43">
        <v>3.9</v>
      </c>
      <c r="H45" s="43">
        <v>3.9</v>
      </c>
      <c r="I45" s="43">
        <v>4</v>
      </c>
      <c r="J45" s="43">
        <v>35</v>
      </c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3.8</v>
      </c>
      <c r="H46" s="43">
        <v>7</v>
      </c>
      <c r="I46" s="43">
        <v>24.8</v>
      </c>
      <c r="J46" s="43">
        <v>150</v>
      </c>
      <c r="K46" s="44">
        <v>642</v>
      </c>
      <c r="L46" s="43"/>
    </row>
    <row r="47" spans="1:12" ht="15">
      <c r="A47" s="23"/>
      <c r="B47" s="15"/>
      <c r="C47" s="11"/>
      <c r="D47" s="7" t="s">
        <v>23</v>
      </c>
      <c r="E47" s="42" t="s">
        <v>55</v>
      </c>
      <c r="F47" s="43">
        <v>30</v>
      </c>
      <c r="G47" s="43">
        <v>2.2999999999999998</v>
      </c>
      <c r="H47" s="43">
        <v>0.3</v>
      </c>
      <c r="I47" s="43">
        <v>15</v>
      </c>
      <c r="J47" s="43">
        <v>74.099999999999994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67</v>
      </c>
      <c r="F49" s="43">
        <v>125</v>
      </c>
      <c r="G49" s="43">
        <v>2.9</v>
      </c>
      <c r="H49" s="43">
        <v>1.2</v>
      </c>
      <c r="I49" s="43">
        <v>27.8</v>
      </c>
      <c r="J49" s="43">
        <v>96.3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370</v>
      </c>
      <c r="G51" s="19">
        <f t="shared" ref="G51" si="18">SUM(G44:G50)</f>
        <v>22.3</v>
      </c>
      <c r="H51" s="19">
        <f t="shared" ref="H51" si="19">SUM(H44:H50)</f>
        <v>26.4</v>
      </c>
      <c r="I51" s="19">
        <f t="shared" ref="I51" si="20">SUM(I44:I50)</f>
        <v>109.39999999999999</v>
      </c>
      <c r="J51" s="19">
        <f t="shared" ref="J51:L51" si="21">SUM(J44:J50)</f>
        <v>680.4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1.4</v>
      </c>
      <c r="H52" s="43">
        <v>2.4</v>
      </c>
      <c r="I52" s="43">
        <v>54</v>
      </c>
      <c r="J52" s="43">
        <v>50.9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69</v>
      </c>
      <c r="F53" s="43">
        <v>260</v>
      </c>
      <c r="G53" s="43">
        <v>3.2</v>
      </c>
      <c r="H53" s="43">
        <v>5.4</v>
      </c>
      <c r="I53" s="43">
        <v>26.3</v>
      </c>
      <c r="J53" s="43">
        <v>112.2</v>
      </c>
      <c r="K53" s="44">
        <v>110</v>
      </c>
      <c r="L53" s="43"/>
    </row>
    <row r="54" spans="1:12" ht="15">
      <c r="A54" s="23"/>
      <c r="B54" s="15"/>
      <c r="C54" s="11"/>
      <c r="D54" s="7" t="s">
        <v>28</v>
      </c>
      <c r="E54" s="42" t="s">
        <v>70</v>
      </c>
      <c r="F54" s="43">
        <v>243</v>
      </c>
      <c r="G54" s="43">
        <v>18.100000000000001</v>
      </c>
      <c r="H54" s="43">
        <v>22.6</v>
      </c>
      <c r="I54" s="43">
        <v>3.6</v>
      </c>
      <c r="J54" s="43">
        <v>483</v>
      </c>
      <c r="K54" s="44">
        <v>430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0.2</v>
      </c>
      <c r="H56" s="43">
        <v>0.1</v>
      </c>
      <c r="I56" s="43">
        <v>17.399999999999999</v>
      </c>
      <c r="J56" s="43">
        <v>69.5</v>
      </c>
      <c r="K56" s="44">
        <v>11</v>
      </c>
      <c r="L56" s="43"/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2.2999999999999998</v>
      </c>
      <c r="H57" s="43">
        <v>0.3</v>
      </c>
      <c r="I57" s="43">
        <v>15</v>
      </c>
      <c r="J57" s="43">
        <v>74.099999999999994</v>
      </c>
      <c r="K57" s="44">
        <v>0.17</v>
      </c>
      <c r="L57" s="43"/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2.4</v>
      </c>
      <c r="H58" s="43">
        <v>0.4</v>
      </c>
      <c r="I58" s="43">
        <v>13.8</v>
      </c>
      <c r="J58" s="43">
        <v>69.599999999999994</v>
      </c>
      <c r="K58" s="44">
        <v>0.46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823</v>
      </c>
      <c r="G61" s="19">
        <f t="shared" ref="G61" si="22">SUM(G52:G60)</f>
        <v>27.6</v>
      </c>
      <c r="H61" s="19">
        <f t="shared" ref="H61" si="23">SUM(H52:H60)</f>
        <v>31.200000000000003</v>
      </c>
      <c r="I61" s="19">
        <f t="shared" ref="I61" si="24">SUM(I52:I60)</f>
        <v>130.1</v>
      </c>
      <c r="J61" s="19">
        <f t="shared" ref="J61:L61" si="25">SUM(J52:J60)</f>
        <v>859.30000000000007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1193</v>
      </c>
      <c r="G62" s="32">
        <f t="shared" ref="G62" si="26">G51+G61</f>
        <v>49.900000000000006</v>
      </c>
      <c r="H62" s="32">
        <f t="shared" ref="H62" si="27">H51+H61</f>
        <v>57.6</v>
      </c>
      <c r="I62" s="32">
        <f t="shared" ref="I62" si="28">I51+I61</f>
        <v>239.5</v>
      </c>
      <c r="J62" s="32">
        <f t="shared" ref="J62:L62" si="29">J51+J61</f>
        <v>1539.7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100</v>
      </c>
      <c r="G63" s="40">
        <v>14.5</v>
      </c>
      <c r="H63" s="40">
        <v>15.3</v>
      </c>
      <c r="I63" s="40">
        <v>7</v>
      </c>
      <c r="J63" s="40">
        <v>223</v>
      </c>
      <c r="K63" s="41">
        <v>197</v>
      </c>
      <c r="L63" s="40"/>
    </row>
    <row r="64" spans="1:12" ht="15">
      <c r="A64" s="23"/>
      <c r="B64" s="15"/>
      <c r="C64" s="11"/>
      <c r="D64" s="6"/>
      <c r="E64" s="42" t="s">
        <v>48</v>
      </c>
      <c r="F64" s="43">
        <v>150</v>
      </c>
      <c r="G64" s="43">
        <v>5.2</v>
      </c>
      <c r="H64" s="43">
        <v>6</v>
      </c>
      <c r="I64" s="43">
        <v>35.299999999999997</v>
      </c>
      <c r="J64" s="43">
        <v>221</v>
      </c>
      <c r="K64" s="44">
        <v>469</v>
      </c>
      <c r="L64" s="43"/>
    </row>
    <row r="65" spans="1:12" ht="15">
      <c r="A65" s="23"/>
      <c r="B65" s="15"/>
      <c r="C65" s="11"/>
      <c r="D65" s="7" t="s">
        <v>22</v>
      </c>
      <c r="E65" s="42" t="s">
        <v>72</v>
      </c>
      <c r="F65" s="43" t="s">
        <v>73</v>
      </c>
      <c r="G65" s="43">
        <v>0.3</v>
      </c>
      <c r="H65" s="43">
        <v>0.1</v>
      </c>
      <c r="I65" s="43">
        <v>15.2</v>
      </c>
      <c r="J65" s="43">
        <v>61</v>
      </c>
      <c r="K65" s="44">
        <v>136</v>
      </c>
      <c r="L65" s="43"/>
    </row>
    <row r="66" spans="1:12" ht="15">
      <c r="A66" s="23"/>
      <c r="B66" s="15"/>
      <c r="C66" s="11"/>
      <c r="D66" s="7" t="s">
        <v>23</v>
      </c>
      <c r="E66" s="42" t="s">
        <v>55</v>
      </c>
      <c r="F66" s="43">
        <v>30</v>
      </c>
      <c r="G66" s="43">
        <v>2.2999999999999998</v>
      </c>
      <c r="H66" s="43">
        <v>0.3</v>
      </c>
      <c r="I66" s="43">
        <v>15</v>
      </c>
      <c r="J66" s="43">
        <v>74.099999999999994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1.1000000000000001</v>
      </c>
      <c r="H67" s="43">
        <v>0</v>
      </c>
      <c r="I67" s="43">
        <v>13.8</v>
      </c>
      <c r="J67" s="43">
        <v>61.9</v>
      </c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23.400000000000002</v>
      </c>
      <c r="H70" s="19">
        <f t="shared" ref="H70" si="31">SUM(H63:H69)</f>
        <v>21.700000000000003</v>
      </c>
      <c r="I70" s="19">
        <f t="shared" ref="I70" si="32">SUM(I63:I69)</f>
        <v>86.3</v>
      </c>
      <c r="J70" s="19">
        <f t="shared" ref="J70:L70" si="33">SUM(J63:J69)</f>
        <v>641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74</v>
      </c>
      <c r="F72" s="43" t="s">
        <v>75</v>
      </c>
      <c r="G72" s="43">
        <v>4.7</v>
      </c>
      <c r="H72" s="43">
        <v>7.8</v>
      </c>
      <c r="I72" s="43">
        <v>30.9</v>
      </c>
      <c r="J72" s="43">
        <v>158.69999999999999</v>
      </c>
      <c r="K72" s="44">
        <v>167</v>
      </c>
      <c r="L72" s="43"/>
    </row>
    <row r="73" spans="1:12" ht="15">
      <c r="A73" s="23"/>
      <c r="B73" s="15"/>
      <c r="C73" s="11"/>
      <c r="D73" s="7" t="s">
        <v>28</v>
      </c>
      <c r="E73" s="42" t="s">
        <v>76</v>
      </c>
      <c r="F73" s="43">
        <v>250</v>
      </c>
      <c r="G73" s="43">
        <v>27.5</v>
      </c>
      <c r="H73" s="43">
        <v>28.1</v>
      </c>
      <c r="I73" s="43">
        <v>43.4</v>
      </c>
      <c r="J73" s="43">
        <v>536</v>
      </c>
      <c r="K73" s="44">
        <v>403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0.2</v>
      </c>
      <c r="H75" s="43">
        <v>0</v>
      </c>
      <c r="I75" s="43">
        <v>27.6</v>
      </c>
      <c r="J75" s="43">
        <v>112</v>
      </c>
      <c r="K75" s="44" t="s">
        <v>78</v>
      </c>
      <c r="L75" s="43"/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2.2999999999999998</v>
      </c>
      <c r="H76" s="43">
        <v>0.3</v>
      </c>
      <c r="I76" s="43">
        <v>15</v>
      </c>
      <c r="J76" s="43">
        <v>74.099999999999994</v>
      </c>
      <c r="K76" s="44">
        <v>0.17</v>
      </c>
      <c r="L76" s="43"/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2.4</v>
      </c>
      <c r="H77" s="43">
        <v>0.4</v>
      </c>
      <c r="I77" s="43">
        <v>13.8</v>
      </c>
      <c r="J77" s="43">
        <v>69.599999999999994</v>
      </c>
      <c r="K77" s="44">
        <v>0.46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510</v>
      </c>
      <c r="G80" s="19">
        <f t="shared" ref="G80" si="34">SUM(G71:G79)</f>
        <v>37.1</v>
      </c>
      <c r="H80" s="19">
        <f t="shared" ref="H80" si="35">SUM(H71:H79)</f>
        <v>36.599999999999994</v>
      </c>
      <c r="I80" s="19">
        <f t="shared" ref="I80" si="36">SUM(I71:I79)</f>
        <v>130.70000000000002</v>
      </c>
      <c r="J80" s="19">
        <f t="shared" ref="J80:L80" si="37">SUM(J71:J79)</f>
        <v>950.40000000000009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890</v>
      </c>
      <c r="G81" s="32">
        <f t="shared" ref="G81" si="38">G70+G80</f>
        <v>60.5</v>
      </c>
      <c r="H81" s="32">
        <f t="shared" ref="H81" si="39">H70+H80</f>
        <v>58.3</v>
      </c>
      <c r="I81" s="32">
        <f t="shared" ref="I81" si="40">I70+I80</f>
        <v>217</v>
      </c>
      <c r="J81" s="32">
        <f t="shared" ref="J81:L81" si="41">J70+J80</f>
        <v>1591.4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 t="s">
        <v>64</v>
      </c>
      <c r="G82" s="40">
        <v>9.4</v>
      </c>
      <c r="H82" s="40">
        <v>17.600000000000001</v>
      </c>
      <c r="I82" s="40">
        <v>26.8</v>
      </c>
      <c r="J82" s="40">
        <v>285</v>
      </c>
      <c r="K82" s="41">
        <v>262</v>
      </c>
      <c r="L82" s="40"/>
    </row>
    <row r="83" spans="1:12" ht="15">
      <c r="A83" s="23"/>
      <c r="B83" s="15"/>
      <c r="C83" s="11"/>
      <c r="D83" s="6"/>
      <c r="E83" s="42" t="s">
        <v>80</v>
      </c>
      <c r="F83" s="51"/>
      <c r="G83" s="43">
        <v>9.5</v>
      </c>
      <c r="H83" s="43">
        <v>11.5</v>
      </c>
      <c r="I83" s="43">
        <v>39.299999999999997</v>
      </c>
      <c r="J83" s="43">
        <v>117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>
        <v>136</v>
      </c>
      <c r="L84" s="43"/>
    </row>
    <row r="85" spans="1:12" ht="15">
      <c r="A85" s="23"/>
      <c r="B85" s="15"/>
      <c r="C85" s="11"/>
      <c r="D85" s="7" t="s">
        <v>23</v>
      </c>
      <c r="E85" s="42" t="s">
        <v>55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74.099999999999994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230</v>
      </c>
      <c r="G89" s="19">
        <f t="shared" ref="G89" si="42">SUM(G82:G88)</f>
        <v>21.4</v>
      </c>
      <c r="H89" s="19">
        <f t="shared" ref="H89" si="43">SUM(H82:H88)</f>
        <v>29.400000000000002</v>
      </c>
      <c r="I89" s="19">
        <f t="shared" ref="I89" si="44">SUM(I82:I88)</f>
        <v>96.1</v>
      </c>
      <c r="J89" s="19">
        <f t="shared" ref="J89:L89" si="45">SUM(J82:J88)</f>
        <v>534.1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4.8</v>
      </c>
      <c r="H91" s="43">
        <v>10.5</v>
      </c>
      <c r="I91" s="43">
        <v>35.799999999999997</v>
      </c>
      <c r="J91" s="43">
        <v>144</v>
      </c>
      <c r="K91" s="44">
        <v>139</v>
      </c>
      <c r="L91" s="43"/>
    </row>
    <row r="92" spans="1:12" ht="15">
      <c r="A92" s="23"/>
      <c r="B92" s="15"/>
      <c r="C92" s="11"/>
      <c r="D92" s="7" t="s">
        <v>28</v>
      </c>
      <c r="E92" s="42" t="s">
        <v>82</v>
      </c>
      <c r="F92" s="43">
        <v>110</v>
      </c>
      <c r="G92" s="43">
        <v>17.2</v>
      </c>
      <c r="H92" s="43">
        <v>19.7</v>
      </c>
      <c r="I92" s="43">
        <v>28</v>
      </c>
      <c r="J92" s="43">
        <v>283</v>
      </c>
      <c r="K92" s="44">
        <v>422</v>
      </c>
      <c r="L92" s="43"/>
    </row>
    <row r="93" spans="1:12" ht="1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4.5</v>
      </c>
      <c r="H93" s="43">
        <v>6.8</v>
      </c>
      <c r="I93" s="43">
        <v>22.4</v>
      </c>
      <c r="J93" s="43">
        <v>171</v>
      </c>
      <c r="K93" s="44">
        <v>463</v>
      </c>
      <c r="L93" s="43"/>
    </row>
    <row r="94" spans="1:12" ht="1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0.6</v>
      </c>
      <c r="H94" s="43">
        <v>0</v>
      </c>
      <c r="I94" s="43">
        <v>15.8</v>
      </c>
      <c r="J94" s="43">
        <v>63</v>
      </c>
      <c r="K94" s="44">
        <v>185</v>
      </c>
      <c r="L94" s="43"/>
    </row>
    <row r="95" spans="1:12" ht="15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2.2999999999999998</v>
      </c>
      <c r="H95" s="43">
        <v>0.3</v>
      </c>
      <c r="I95" s="43">
        <v>15</v>
      </c>
      <c r="J95" s="43">
        <v>74.099999999999994</v>
      </c>
      <c r="K95" s="44">
        <v>0.17</v>
      </c>
      <c r="L95" s="43"/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2.4</v>
      </c>
      <c r="H96" s="43">
        <v>0.4</v>
      </c>
      <c r="I96" s="43">
        <v>13.8</v>
      </c>
      <c r="J96" s="43">
        <v>69.599999999999994</v>
      </c>
      <c r="K96" s="44">
        <v>0.46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31.8</v>
      </c>
      <c r="H99" s="19">
        <f t="shared" ref="H99" si="47">SUM(H90:H98)</f>
        <v>37.699999999999996</v>
      </c>
      <c r="I99" s="19">
        <f t="shared" ref="I99" si="48">SUM(I90:I98)</f>
        <v>130.79999999999998</v>
      </c>
      <c r="J99" s="19">
        <f t="shared" ref="J99:L99" si="49">SUM(J90:J98)</f>
        <v>804.7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1000</v>
      </c>
      <c r="G100" s="32">
        <f t="shared" ref="G100" si="50">G89+G99</f>
        <v>53.2</v>
      </c>
      <c r="H100" s="32">
        <f t="shared" ref="H100" si="51">H89+H99</f>
        <v>67.099999999999994</v>
      </c>
      <c r="I100" s="32">
        <f t="shared" ref="I100" si="52">I89+I99</f>
        <v>226.89999999999998</v>
      </c>
      <c r="J100" s="32">
        <f t="shared" ref="J100:L100" si="53">J89+J99</f>
        <v>1338.8000000000002</v>
      </c>
      <c r="K100" s="32"/>
      <c r="L100" s="32">
        <f t="shared" si="53"/>
        <v>0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20</v>
      </c>
      <c r="H101" s="40">
        <v>33.4</v>
      </c>
      <c r="I101" s="40">
        <v>3.8</v>
      </c>
      <c r="J101" s="40">
        <v>394</v>
      </c>
      <c r="K101" s="41">
        <v>284</v>
      </c>
      <c r="L101" s="40"/>
    </row>
    <row r="102" spans="1:12" ht="15">
      <c r="A102" s="23"/>
      <c r="B102" s="15"/>
      <c r="C102" s="11"/>
      <c r="D102" s="6"/>
      <c r="E102" s="42" t="s">
        <v>67</v>
      </c>
      <c r="F102" s="43">
        <v>125</v>
      </c>
      <c r="G102" s="43">
        <v>2.9</v>
      </c>
      <c r="H102" s="43">
        <v>1.2</v>
      </c>
      <c r="I102" s="43">
        <v>27.8</v>
      </c>
      <c r="J102" s="43">
        <v>96.3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0.8</v>
      </c>
      <c r="H103" s="43">
        <v>2.6</v>
      </c>
      <c r="I103" s="43">
        <v>22.6</v>
      </c>
      <c r="J103" s="43">
        <v>112</v>
      </c>
      <c r="K103" s="44">
        <v>175</v>
      </c>
      <c r="L103" s="43"/>
    </row>
    <row r="104" spans="1:12" ht="15">
      <c r="A104" s="23"/>
      <c r="B104" s="15"/>
      <c r="C104" s="11"/>
      <c r="D104" s="7" t="s">
        <v>23</v>
      </c>
      <c r="E104" s="42" t="s">
        <v>55</v>
      </c>
      <c r="F104" s="43">
        <v>30</v>
      </c>
      <c r="G104" s="43">
        <v>2.2999999999999998</v>
      </c>
      <c r="H104" s="43">
        <v>0.3</v>
      </c>
      <c r="I104" s="43">
        <v>15</v>
      </c>
      <c r="J104" s="43">
        <v>74.099999999999994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26</v>
      </c>
      <c r="H108" s="19">
        <f t="shared" si="54"/>
        <v>37.5</v>
      </c>
      <c r="I108" s="19">
        <f t="shared" si="54"/>
        <v>69.2</v>
      </c>
      <c r="J108" s="19">
        <f t="shared" si="54"/>
        <v>676.4</v>
      </c>
      <c r="K108" s="25"/>
      <c r="L108" s="19">
        <f t="shared" ref="L108" si="55">SUM(L101:L107)</f>
        <v>0</v>
      </c>
    </row>
    <row r="109" spans="1:12" ht="1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0.6</v>
      </c>
      <c r="H109" s="43">
        <v>0.1</v>
      </c>
      <c r="I109" s="43">
        <v>2.9</v>
      </c>
      <c r="J109" s="43">
        <v>12</v>
      </c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4.8</v>
      </c>
      <c r="H110" s="43">
        <v>10.5</v>
      </c>
      <c r="I110" s="43">
        <v>35.799999999999997</v>
      </c>
      <c r="J110" s="43">
        <v>144</v>
      </c>
      <c r="K110" s="44">
        <v>138</v>
      </c>
      <c r="L110" s="43"/>
    </row>
    <row r="111" spans="1:12" ht="15">
      <c r="A111" s="23"/>
      <c r="B111" s="15"/>
      <c r="C111" s="11"/>
      <c r="D111" s="7" t="s">
        <v>28</v>
      </c>
      <c r="E111" s="42" t="s">
        <v>88</v>
      </c>
      <c r="F111" s="43">
        <v>100</v>
      </c>
      <c r="G111" s="43">
        <v>14.9</v>
      </c>
      <c r="H111" s="43">
        <v>21.2</v>
      </c>
      <c r="I111" s="43">
        <v>13.8</v>
      </c>
      <c r="J111" s="43">
        <v>307</v>
      </c>
      <c r="K111" s="44">
        <v>269</v>
      </c>
      <c r="L111" s="43"/>
    </row>
    <row r="112" spans="1:12" ht="15">
      <c r="A112" s="23"/>
      <c r="B112" s="15"/>
      <c r="C112" s="11"/>
      <c r="D112" s="7" t="s">
        <v>29</v>
      </c>
      <c r="E112" s="42" t="s">
        <v>89</v>
      </c>
      <c r="F112" s="43">
        <v>150</v>
      </c>
      <c r="G112" s="43">
        <v>3.8</v>
      </c>
      <c r="H112" s="43">
        <v>5.8</v>
      </c>
      <c r="I112" s="43">
        <v>38.1</v>
      </c>
      <c r="J112" s="43">
        <v>220.5</v>
      </c>
      <c r="K112" s="44">
        <v>36</v>
      </c>
      <c r="L112" s="43"/>
    </row>
    <row r="113" spans="1:12" ht="1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</v>
      </c>
      <c r="H113" s="43">
        <v>0</v>
      </c>
      <c r="I113" s="43">
        <v>19</v>
      </c>
      <c r="J113" s="43">
        <v>80</v>
      </c>
      <c r="K113" s="44">
        <v>2</v>
      </c>
      <c r="L113" s="43"/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2.2999999999999998</v>
      </c>
      <c r="H114" s="43">
        <v>0.3</v>
      </c>
      <c r="I114" s="43">
        <v>15</v>
      </c>
      <c r="J114" s="43">
        <v>74.099999999999994</v>
      </c>
      <c r="K114" s="44">
        <v>0.17</v>
      </c>
      <c r="L114" s="43"/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2.4</v>
      </c>
      <c r="H115" s="43">
        <v>0.4</v>
      </c>
      <c r="I115" s="43">
        <v>13.8</v>
      </c>
      <c r="J115" s="43">
        <v>69.599999999999994</v>
      </c>
      <c r="K115" s="44">
        <v>0.46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28.8</v>
      </c>
      <c r="H118" s="19">
        <f t="shared" si="56"/>
        <v>38.29999999999999</v>
      </c>
      <c r="I118" s="19">
        <f t="shared" si="56"/>
        <v>138.4</v>
      </c>
      <c r="J118" s="19">
        <f t="shared" si="56"/>
        <v>907.2</v>
      </c>
      <c r="K118" s="25"/>
      <c r="L118" s="19">
        <f t="shared" ref="L118" si="57">SUM(L109:L117)</f>
        <v>0</v>
      </c>
    </row>
    <row r="119" spans="1:12" ht="15">
      <c r="A119" s="29">
        <v>1</v>
      </c>
      <c r="B119" s="30">
        <v>6</v>
      </c>
      <c r="C119" s="60" t="s">
        <v>4</v>
      </c>
      <c r="D119" s="61"/>
      <c r="E119" s="31"/>
      <c r="F119" s="32">
        <f>F108+F118</f>
        <v>1375</v>
      </c>
      <c r="G119" s="32">
        <f t="shared" ref="G119" si="58">G108+G118</f>
        <v>54.8</v>
      </c>
      <c r="H119" s="32">
        <f t="shared" ref="H119" si="59">H108+H118</f>
        <v>75.799999999999983</v>
      </c>
      <c r="I119" s="32">
        <f t="shared" ref="I119" si="60">I108+I118</f>
        <v>207.60000000000002</v>
      </c>
      <c r="J119" s="32">
        <f t="shared" ref="J119:L119" si="61">J108+J118</f>
        <v>1583.6</v>
      </c>
      <c r="K119" s="32"/>
      <c r="L119" s="32">
        <f t="shared" si="61"/>
        <v>0</v>
      </c>
    </row>
    <row r="120" spans="1:12" ht="15">
      <c r="A120" s="14">
        <v>2</v>
      </c>
      <c r="B120" s="15">
        <v>1</v>
      </c>
      <c r="C120" s="22" t="s">
        <v>20</v>
      </c>
      <c r="D120" s="5" t="s">
        <v>21</v>
      </c>
      <c r="E120" s="39" t="s">
        <v>91</v>
      </c>
      <c r="F120" s="40">
        <v>100</v>
      </c>
      <c r="G120" s="40">
        <v>18</v>
      </c>
      <c r="H120" s="40">
        <v>15.9</v>
      </c>
      <c r="I120" s="40">
        <v>7.5</v>
      </c>
      <c r="J120" s="40">
        <v>202</v>
      </c>
      <c r="K120" s="41">
        <v>416</v>
      </c>
      <c r="L120" s="40"/>
    </row>
    <row r="121" spans="1:12" ht="15">
      <c r="A121" s="14"/>
      <c r="B121" s="15"/>
      <c r="C121" s="11"/>
      <c r="D121" s="6"/>
      <c r="E121" s="42" t="s">
        <v>48</v>
      </c>
      <c r="F121" s="43">
        <v>150</v>
      </c>
      <c r="G121" s="43">
        <v>9.1999999999999993</v>
      </c>
      <c r="H121" s="43">
        <v>10.5</v>
      </c>
      <c r="I121" s="43">
        <v>35.299999999999997</v>
      </c>
      <c r="J121" s="43">
        <v>231</v>
      </c>
      <c r="K121" s="44">
        <v>469</v>
      </c>
      <c r="L121" s="43"/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0.8</v>
      </c>
      <c r="H122" s="43">
        <v>2.6</v>
      </c>
      <c r="I122" s="43">
        <v>22.6</v>
      </c>
      <c r="J122" s="43">
        <v>112</v>
      </c>
      <c r="K122" s="44">
        <v>175</v>
      </c>
      <c r="L122" s="43"/>
    </row>
    <row r="123" spans="1:12" ht="15">
      <c r="A123" s="14"/>
      <c r="B123" s="15"/>
      <c r="C123" s="11"/>
      <c r="D123" s="7" t="s">
        <v>23</v>
      </c>
      <c r="E123" s="42" t="s">
        <v>55</v>
      </c>
      <c r="F123" s="43">
        <v>30</v>
      </c>
      <c r="G123" s="43">
        <v>2.2999999999999998</v>
      </c>
      <c r="H123" s="43">
        <v>0.3</v>
      </c>
      <c r="I123" s="43">
        <v>15</v>
      </c>
      <c r="J123" s="43">
        <v>74.099999999999994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65</v>
      </c>
      <c r="F125" s="43">
        <v>20</v>
      </c>
      <c r="G125" s="43">
        <v>5.3</v>
      </c>
      <c r="H125" s="43">
        <v>5.3</v>
      </c>
      <c r="I125" s="43">
        <v>5.5</v>
      </c>
      <c r="J125" s="43">
        <v>72</v>
      </c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35.6</v>
      </c>
      <c r="H127" s="19">
        <f t="shared" si="62"/>
        <v>34.6</v>
      </c>
      <c r="I127" s="19">
        <f t="shared" si="62"/>
        <v>85.9</v>
      </c>
      <c r="J127" s="19">
        <f t="shared" si="62"/>
        <v>691.1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92</v>
      </c>
      <c r="F129" s="43">
        <v>260</v>
      </c>
      <c r="G129" s="43">
        <v>2.6</v>
      </c>
      <c r="H129" s="43">
        <v>5.3</v>
      </c>
      <c r="I129" s="43">
        <v>14.3</v>
      </c>
      <c r="J129" s="43">
        <v>116</v>
      </c>
      <c r="K129" s="44">
        <v>162</v>
      </c>
      <c r="L129" s="43"/>
    </row>
    <row r="130" spans="1:12" ht="15">
      <c r="A130" s="14"/>
      <c r="B130" s="15"/>
      <c r="C130" s="11"/>
      <c r="D130" s="7" t="s">
        <v>28</v>
      </c>
      <c r="E130" s="42" t="s">
        <v>93</v>
      </c>
      <c r="F130" s="43">
        <v>100</v>
      </c>
      <c r="G130" s="43">
        <v>15.7</v>
      </c>
      <c r="H130" s="43">
        <v>12.5</v>
      </c>
      <c r="I130" s="43">
        <v>3.14</v>
      </c>
      <c r="J130" s="43">
        <v>251</v>
      </c>
      <c r="K130" s="44">
        <v>64</v>
      </c>
      <c r="L130" s="43"/>
    </row>
    <row r="131" spans="1:12" ht="15">
      <c r="A131" s="14"/>
      <c r="B131" s="15"/>
      <c r="C131" s="11"/>
      <c r="D131" s="7" t="s">
        <v>29</v>
      </c>
      <c r="E131" s="42" t="s">
        <v>94</v>
      </c>
      <c r="F131" s="43">
        <v>180</v>
      </c>
      <c r="G131" s="43">
        <v>8.1999999999999993</v>
      </c>
      <c r="H131" s="43">
        <v>8</v>
      </c>
      <c r="I131" s="43">
        <v>37.4</v>
      </c>
      <c r="J131" s="43">
        <v>178.5</v>
      </c>
      <c r="K131" s="44">
        <v>25</v>
      </c>
      <c r="L131" s="43"/>
    </row>
    <row r="132" spans="1:12" ht="15">
      <c r="A132" s="14"/>
      <c r="B132" s="15"/>
      <c r="C132" s="11"/>
      <c r="D132" s="7" t="s">
        <v>30</v>
      </c>
      <c r="E132" s="42" t="s">
        <v>95</v>
      </c>
      <c r="F132" s="43">
        <v>200</v>
      </c>
      <c r="G132" s="43">
        <v>0.1</v>
      </c>
      <c r="H132" s="43">
        <v>0</v>
      </c>
      <c r="I132" s="43">
        <v>24.2</v>
      </c>
      <c r="J132" s="43">
        <v>93</v>
      </c>
      <c r="K132" s="44">
        <v>701</v>
      </c>
      <c r="L132" s="43"/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2.2999999999999998</v>
      </c>
      <c r="H133" s="43">
        <v>0.3</v>
      </c>
      <c r="I133" s="43">
        <v>15</v>
      </c>
      <c r="J133" s="43">
        <v>74.099999999999994</v>
      </c>
      <c r="K133" s="44">
        <v>0.17</v>
      </c>
      <c r="L133" s="43"/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2.4</v>
      </c>
      <c r="H134" s="43">
        <v>0.4</v>
      </c>
      <c r="I134" s="43">
        <v>13.8</v>
      </c>
      <c r="J134" s="43">
        <v>69.599999999999994</v>
      </c>
      <c r="K134" s="44">
        <v>0.46</v>
      </c>
      <c r="L134" s="43"/>
    </row>
    <row r="135" spans="1:12" ht="15">
      <c r="A135" s="14"/>
      <c r="B135" s="15"/>
      <c r="C135" s="11"/>
      <c r="D135" s="6"/>
      <c r="E135" s="42" t="s">
        <v>96</v>
      </c>
      <c r="F135" s="43">
        <v>50</v>
      </c>
      <c r="G135" s="43">
        <v>3.9</v>
      </c>
      <c r="H135" s="43">
        <v>4.2</v>
      </c>
      <c r="I135" s="43">
        <v>29</v>
      </c>
      <c r="J135" s="43">
        <v>171.5</v>
      </c>
      <c r="K135" s="44">
        <v>767</v>
      </c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35.200000000000003</v>
      </c>
      <c r="H137" s="19">
        <f t="shared" si="64"/>
        <v>30.7</v>
      </c>
      <c r="I137" s="19">
        <f t="shared" si="64"/>
        <v>136.84</v>
      </c>
      <c r="J137" s="19">
        <f t="shared" si="64"/>
        <v>953.7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1</v>
      </c>
      <c r="C138" s="60" t="s">
        <v>4</v>
      </c>
      <c r="D138" s="61"/>
      <c r="E138" s="31"/>
      <c r="F138" s="32">
        <f>F127+F137</f>
        <v>1350</v>
      </c>
      <c r="G138" s="32">
        <f t="shared" ref="G138" si="66">G127+G137</f>
        <v>70.800000000000011</v>
      </c>
      <c r="H138" s="32">
        <f t="shared" ref="H138" si="67">H127+H137</f>
        <v>65.3</v>
      </c>
      <c r="I138" s="32">
        <f t="shared" ref="I138" si="68">I127+I137</f>
        <v>222.74</v>
      </c>
      <c r="J138" s="32">
        <f t="shared" ref="J138:L138" si="69">J127+J137</f>
        <v>1644.8000000000002</v>
      </c>
      <c r="K138" s="32"/>
      <c r="L138" s="32">
        <f t="shared" si="69"/>
        <v>0</v>
      </c>
    </row>
    <row r="139" spans="1:12" ht="15">
      <c r="A139" s="20">
        <v>2</v>
      </c>
      <c r="B139" s="21">
        <v>2</v>
      </c>
      <c r="C139" s="22" t="s">
        <v>20</v>
      </c>
      <c r="D139" s="5" t="s">
        <v>21</v>
      </c>
      <c r="E139" s="39" t="s">
        <v>97</v>
      </c>
      <c r="F139" s="40" t="s">
        <v>53</v>
      </c>
      <c r="G139" s="40">
        <v>21.6</v>
      </c>
      <c r="H139" s="40">
        <v>19.3</v>
      </c>
      <c r="I139" s="40">
        <v>37.1</v>
      </c>
      <c r="J139" s="40">
        <v>400</v>
      </c>
      <c r="K139" s="52"/>
      <c r="L139" s="40"/>
    </row>
    <row r="140" spans="1:12" ht="15">
      <c r="A140" s="23"/>
      <c r="B140" s="15"/>
      <c r="C140" s="11"/>
      <c r="D140" s="6"/>
      <c r="E140" s="42" t="s">
        <v>67</v>
      </c>
      <c r="F140" s="43">
        <v>125</v>
      </c>
      <c r="G140" s="43">
        <v>2.9</v>
      </c>
      <c r="H140" s="43">
        <v>1.2</v>
      </c>
      <c r="I140" s="43">
        <v>27.8</v>
      </c>
      <c r="J140" s="43">
        <v>96.3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98</v>
      </c>
      <c r="F141" s="43">
        <v>200</v>
      </c>
      <c r="G141" s="43">
        <v>1.6</v>
      </c>
      <c r="H141" s="43">
        <v>1.6</v>
      </c>
      <c r="I141" s="43">
        <v>17.3</v>
      </c>
      <c r="J141" s="43">
        <v>87</v>
      </c>
      <c r="K141" s="44">
        <v>136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55</v>
      </c>
      <c r="F142" s="43">
        <v>30</v>
      </c>
      <c r="G142" s="43">
        <v>2.2999999999999998</v>
      </c>
      <c r="H142" s="43">
        <v>0.3</v>
      </c>
      <c r="I142" s="43">
        <v>15</v>
      </c>
      <c r="J142" s="43">
        <v>74.099999999999994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355</v>
      </c>
      <c r="G146" s="19">
        <f t="shared" ref="G146:J146" si="70">SUM(G139:G145)</f>
        <v>28.400000000000002</v>
      </c>
      <c r="H146" s="19">
        <f t="shared" si="70"/>
        <v>22.400000000000002</v>
      </c>
      <c r="I146" s="19">
        <f t="shared" si="70"/>
        <v>97.2</v>
      </c>
      <c r="J146" s="19">
        <f t="shared" si="70"/>
        <v>657.4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99</v>
      </c>
      <c r="F148" s="43">
        <v>260</v>
      </c>
      <c r="G148" s="43">
        <v>7.1</v>
      </c>
      <c r="H148" s="43">
        <v>11.5</v>
      </c>
      <c r="I148" s="43">
        <v>26.3</v>
      </c>
      <c r="J148" s="43">
        <v>144</v>
      </c>
      <c r="K148" s="44">
        <v>110</v>
      </c>
      <c r="L148" s="43"/>
    </row>
    <row r="149" spans="1:12" ht="15">
      <c r="A149" s="23"/>
      <c r="B149" s="15"/>
      <c r="C149" s="11"/>
      <c r="D149" s="7" t="s">
        <v>28</v>
      </c>
      <c r="E149" s="42" t="s">
        <v>100</v>
      </c>
      <c r="F149" s="43" t="s">
        <v>101</v>
      </c>
      <c r="G149" s="43">
        <v>13.3</v>
      </c>
      <c r="H149" s="43">
        <v>9</v>
      </c>
      <c r="I149" s="43">
        <v>8.9</v>
      </c>
      <c r="J149" s="43">
        <v>195</v>
      </c>
      <c r="K149" s="44">
        <v>464</v>
      </c>
      <c r="L149" s="43"/>
    </row>
    <row r="150" spans="1:12" ht="1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4.8</v>
      </c>
      <c r="H150" s="43">
        <v>10.199999999999999</v>
      </c>
      <c r="I150" s="43">
        <v>32.799999999999997</v>
      </c>
      <c r="J150" s="43">
        <v>245.8</v>
      </c>
      <c r="K150" s="44">
        <v>176</v>
      </c>
      <c r="L150" s="43"/>
    </row>
    <row r="151" spans="1:12" ht="15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0</v>
      </c>
      <c r="H151" s="43">
        <v>0</v>
      </c>
      <c r="I151" s="43">
        <v>19</v>
      </c>
      <c r="J151" s="43">
        <v>80</v>
      </c>
      <c r="K151" s="44">
        <v>2</v>
      </c>
      <c r="L151" s="43"/>
    </row>
    <row r="152" spans="1:12" ht="15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2.2999999999999998</v>
      </c>
      <c r="H152" s="43">
        <v>0.3</v>
      </c>
      <c r="I152" s="43">
        <v>15</v>
      </c>
      <c r="J152" s="43">
        <v>74.099999999999994</v>
      </c>
      <c r="K152" s="44">
        <v>0.17</v>
      </c>
      <c r="L152" s="43"/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2.4</v>
      </c>
      <c r="H153" s="43">
        <v>0.4</v>
      </c>
      <c r="I153" s="43">
        <v>13.8</v>
      </c>
      <c r="J153" s="43">
        <v>69.599999999999994</v>
      </c>
      <c r="K153" s="44">
        <v>0.46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29.9</v>
      </c>
      <c r="H156" s="19">
        <f t="shared" si="72"/>
        <v>31.4</v>
      </c>
      <c r="I156" s="19">
        <f t="shared" si="72"/>
        <v>115.8</v>
      </c>
      <c r="J156" s="19">
        <f t="shared" si="72"/>
        <v>808.5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2</v>
      </c>
      <c r="C157" s="60" t="s">
        <v>4</v>
      </c>
      <c r="D157" s="61"/>
      <c r="E157" s="31"/>
      <c r="F157" s="32">
        <f>F146+F156</f>
        <v>1025</v>
      </c>
      <c r="G157" s="32">
        <f t="shared" ref="G157" si="74">G146+G156</f>
        <v>58.3</v>
      </c>
      <c r="H157" s="32">
        <f t="shared" ref="H157" si="75">H146+H156</f>
        <v>53.8</v>
      </c>
      <c r="I157" s="32">
        <f t="shared" ref="I157" si="76">I146+I156</f>
        <v>213</v>
      </c>
      <c r="J157" s="32">
        <f t="shared" ref="J157:L157" si="77">J146+J156</f>
        <v>1465.9</v>
      </c>
      <c r="K157" s="32"/>
      <c r="L157" s="32">
        <f t="shared" si="77"/>
        <v>0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39" t="s">
        <v>102</v>
      </c>
      <c r="F158" s="40" t="s">
        <v>64</v>
      </c>
      <c r="G158" s="40">
        <v>9.4</v>
      </c>
      <c r="H158" s="40">
        <v>14</v>
      </c>
      <c r="I158" s="40">
        <v>37.799999999999997</v>
      </c>
      <c r="J158" s="40">
        <v>325</v>
      </c>
      <c r="K158" s="41">
        <v>262</v>
      </c>
      <c r="L158" s="40"/>
    </row>
    <row r="159" spans="1:12" ht="15">
      <c r="A159" s="23"/>
      <c r="B159" s="15"/>
      <c r="C159" s="11"/>
      <c r="D159" s="6"/>
      <c r="E159" s="42" t="s">
        <v>103</v>
      </c>
      <c r="F159" s="51"/>
      <c r="G159" s="43">
        <v>9.5</v>
      </c>
      <c r="H159" s="43">
        <v>11.5</v>
      </c>
      <c r="I159" s="43">
        <v>39.299999999999997</v>
      </c>
      <c r="J159" s="43">
        <v>117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72</v>
      </c>
      <c r="F160" s="43" t="s">
        <v>73</v>
      </c>
      <c r="G160" s="43">
        <v>0.3</v>
      </c>
      <c r="H160" s="43">
        <v>0</v>
      </c>
      <c r="I160" s="43">
        <v>15.8</v>
      </c>
      <c r="J160" s="43">
        <v>53</v>
      </c>
      <c r="K160" s="44">
        <v>138</v>
      </c>
      <c r="L160" s="43"/>
    </row>
    <row r="161" spans="1:12" ht="15">
      <c r="A161" s="23"/>
      <c r="B161" s="15"/>
      <c r="C161" s="11"/>
      <c r="D161" s="7" t="s">
        <v>23</v>
      </c>
      <c r="E161" s="42" t="s">
        <v>55</v>
      </c>
      <c r="F161" s="43">
        <v>30</v>
      </c>
      <c r="G161" s="43">
        <v>2.2999999999999998</v>
      </c>
      <c r="H161" s="43">
        <v>0.3</v>
      </c>
      <c r="I161" s="43">
        <v>15</v>
      </c>
      <c r="J161" s="43">
        <v>74.099999999999994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30</v>
      </c>
      <c r="G165" s="19">
        <f t="shared" ref="G165:J165" si="78">SUM(G158:G164)</f>
        <v>21.5</v>
      </c>
      <c r="H165" s="19">
        <f t="shared" si="78"/>
        <v>25.8</v>
      </c>
      <c r="I165" s="19">
        <f t="shared" si="78"/>
        <v>107.89999999999999</v>
      </c>
      <c r="J165" s="19">
        <f t="shared" si="78"/>
        <v>569.1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 t="s">
        <v>57</v>
      </c>
      <c r="F166" s="43">
        <v>60</v>
      </c>
      <c r="G166" s="43">
        <v>0.4</v>
      </c>
      <c r="H166" s="43">
        <v>0</v>
      </c>
      <c r="I166" s="43">
        <v>1.3</v>
      </c>
      <c r="J166" s="43">
        <v>7</v>
      </c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104</v>
      </c>
      <c r="F167" s="43" t="s">
        <v>59</v>
      </c>
      <c r="G167" s="43">
        <v>2.2000000000000002</v>
      </c>
      <c r="H167" s="43">
        <v>4.5</v>
      </c>
      <c r="I167" s="43">
        <v>22.7</v>
      </c>
      <c r="J167" s="43">
        <v>100</v>
      </c>
      <c r="K167" s="44">
        <v>129</v>
      </c>
      <c r="L167" s="43"/>
    </row>
    <row r="168" spans="1:12" ht="15">
      <c r="A168" s="23"/>
      <c r="B168" s="15"/>
      <c r="C168" s="11"/>
      <c r="D168" s="7" t="s">
        <v>28</v>
      </c>
      <c r="E168" s="42" t="s">
        <v>105</v>
      </c>
      <c r="F168" s="43">
        <v>250</v>
      </c>
      <c r="G168" s="43">
        <v>17.579999999999998</v>
      </c>
      <c r="H168" s="43">
        <v>25.4</v>
      </c>
      <c r="I168" s="43">
        <v>16.399999999999999</v>
      </c>
      <c r="J168" s="43">
        <v>331.6</v>
      </c>
      <c r="K168" s="44">
        <v>259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106</v>
      </c>
      <c r="F170" s="43">
        <v>200</v>
      </c>
      <c r="G170" s="43">
        <v>0</v>
      </c>
      <c r="H170" s="43">
        <v>0</v>
      </c>
      <c r="I170" s="43">
        <v>21</v>
      </c>
      <c r="J170" s="43">
        <v>94</v>
      </c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2.2999999999999998</v>
      </c>
      <c r="H171" s="43">
        <v>0.3</v>
      </c>
      <c r="I171" s="43">
        <v>15</v>
      </c>
      <c r="J171" s="43">
        <v>74.099999999999994</v>
      </c>
      <c r="K171" s="44">
        <v>0.17</v>
      </c>
      <c r="L171" s="43"/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2.4</v>
      </c>
      <c r="H172" s="43">
        <v>0.4</v>
      </c>
      <c r="I172" s="43">
        <v>13.8</v>
      </c>
      <c r="J172" s="43">
        <v>69.599999999999994</v>
      </c>
      <c r="K172" s="44">
        <v>0.46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570</v>
      </c>
      <c r="G175" s="19">
        <f t="shared" ref="G175:J175" si="80">SUM(G166:G174)</f>
        <v>24.88</v>
      </c>
      <c r="H175" s="19">
        <f t="shared" si="80"/>
        <v>30.599999999999998</v>
      </c>
      <c r="I175" s="19">
        <f t="shared" si="80"/>
        <v>90.2</v>
      </c>
      <c r="J175" s="19">
        <f t="shared" si="80"/>
        <v>676.30000000000007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3</v>
      </c>
      <c r="C176" s="60" t="s">
        <v>4</v>
      </c>
      <c r="D176" s="61"/>
      <c r="E176" s="31"/>
      <c r="F176" s="32">
        <f>F165+F175</f>
        <v>600</v>
      </c>
      <c r="G176" s="32">
        <f t="shared" ref="G176" si="82">G165+G175</f>
        <v>46.379999999999995</v>
      </c>
      <c r="H176" s="32">
        <f t="shared" ref="H176" si="83">H165+H175</f>
        <v>56.4</v>
      </c>
      <c r="I176" s="32">
        <f t="shared" ref="I176" si="84">I165+I175</f>
        <v>198.1</v>
      </c>
      <c r="J176" s="32">
        <f t="shared" ref="J176:L176" si="85">J165+J175</f>
        <v>1245.4000000000001</v>
      </c>
      <c r="K176" s="32"/>
      <c r="L176" s="32">
        <f t="shared" si="85"/>
        <v>0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39" t="s">
        <v>107</v>
      </c>
      <c r="F177" s="40">
        <v>175</v>
      </c>
      <c r="G177" s="40">
        <v>11.2</v>
      </c>
      <c r="H177" s="40">
        <v>13.3</v>
      </c>
      <c r="I177" s="40">
        <v>3.2</v>
      </c>
      <c r="J177" s="40">
        <v>173</v>
      </c>
      <c r="K177" s="41">
        <v>183</v>
      </c>
      <c r="L177" s="40"/>
    </row>
    <row r="178" spans="1:12" ht="15">
      <c r="A178" s="23"/>
      <c r="B178" s="15"/>
      <c r="C178" s="11"/>
      <c r="D178" s="6"/>
      <c r="E178" s="42" t="s">
        <v>108</v>
      </c>
      <c r="F178" s="43">
        <v>100</v>
      </c>
      <c r="G178" s="43">
        <v>12.3</v>
      </c>
      <c r="H178" s="43">
        <v>10</v>
      </c>
      <c r="I178" s="43">
        <v>54.4</v>
      </c>
      <c r="J178" s="43">
        <v>240</v>
      </c>
      <c r="K178" s="44">
        <v>788</v>
      </c>
      <c r="L178" s="43"/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0.2</v>
      </c>
      <c r="H179" s="43">
        <v>0</v>
      </c>
      <c r="I179" s="43">
        <v>15</v>
      </c>
      <c r="J179" s="43">
        <v>58</v>
      </c>
      <c r="K179" s="44">
        <v>136</v>
      </c>
      <c r="L179" s="43"/>
    </row>
    <row r="180" spans="1:12" ht="15">
      <c r="A180" s="23"/>
      <c r="B180" s="15"/>
      <c r="C180" s="11"/>
      <c r="D180" s="7" t="s">
        <v>23</v>
      </c>
      <c r="E180" s="42" t="s">
        <v>55</v>
      </c>
      <c r="F180" s="43">
        <v>30</v>
      </c>
      <c r="G180" s="43">
        <v>2.2999999999999998</v>
      </c>
      <c r="H180" s="43">
        <v>0.3</v>
      </c>
      <c r="I180" s="43">
        <v>15</v>
      </c>
      <c r="J180" s="43">
        <v>74.099999999999994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26</v>
      </c>
      <c r="H184" s="19">
        <f t="shared" si="86"/>
        <v>23.6</v>
      </c>
      <c r="I184" s="19">
        <f t="shared" si="86"/>
        <v>87.6</v>
      </c>
      <c r="J184" s="19">
        <f t="shared" si="86"/>
        <v>545.1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109</v>
      </c>
      <c r="F186" s="43" t="s">
        <v>75</v>
      </c>
      <c r="G186" s="43">
        <v>5.2</v>
      </c>
      <c r="H186" s="43">
        <v>7.8</v>
      </c>
      <c r="I186" s="43">
        <v>44.7</v>
      </c>
      <c r="J186" s="43">
        <v>171</v>
      </c>
      <c r="K186" s="44">
        <v>171</v>
      </c>
      <c r="L186" s="43"/>
    </row>
    <row r="187" spans="1:12" ht="15">
      <c r="A187" s="23"/>
      <c r="B187" s="15"/>
      <c r="C187" s="11"/>
      <c r="D187" s="7" t="s">
        <v>28</v>
      </c>
      <c r="E187" s="42" t="s">
        <v>110</v>
      </c>
      <c r="F187" s="43">
        <v>100</v>
      </c>
      <c r="G187" s="43">
        <v>14.35</v>
      </c>
      <c r="H187" s="43">
        <v>15.3</v>
      </c>
      <c r="I187" s="43">
        <v>7</v>
      </c>
      <c r="J187" s="43">
        <v>223</v>
      </c>
      <c r="K187" s="44">
        <v>196</v>
      </c>
      <c r="L187" s="43"/>
    </row>
    <row r="188" spans="1:12" ht="15">
      <c r="A188" s="23"/>
      <c r="B188" s="15"/>
      <c r="C188" s="11"/>
      <c r="D188" s="7" t="s">
        <v>29</v>
      </c>
      <c r="E188" s="42" t="s">
        <v>111</v>
      </c>
      <c r="F188" s="43">
        <v>200</v>
      </c>
      <c r="G188" s="43">
        <v>5</v>
      </c>
      <c r="H188" s="43">
        <v>7.7</v>
      </c>
      <c r="I188" s="43">
        <v>20.8</v>
      </c>
      <c r="J188" s="43">
        <v>194</v>
      </c>
      <c r="K188" s="44">
        <v>36</v>
      </c>
      <c r="L188" s="43"/>
    </row>
    <row r="189" spans="1:12" ht="1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0.6</v>
      </c>
      <c r="H189" s="43">
        <v>0</v>
      </c>
      <c r="I189" s="43">
        <v>20.8</v>
      </c>
      <c r="J189" s="43">
        <v>130</v>
      </c>
      <c r="K189" s="44">
        <v>585</v>
      </c>
      <c r="L189" s="43"/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2.2999999999999998</v>
      </c>
      <c r="H190" s="43">
        <v>0.3</v>
      </c>
      <c r="I190" s="43">
        <v>15</v>
      </c>
      <c r="J190" s="43">
        <v>74.099999999999994</v>
      </c>
      <c r="K190" s="44">
        <v>0.17</v>
      </c>
      <c r="L190" s="43"/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2.4</v>
      </c>
      <c r="H191" s="43">
        <v>0.4</v>
      </c>
      <c r="I191" s="43">
        <v>13.8</v>
      </c>
      <c r="J191" s="43">
        <v>69.599999999999994</v>
      </c>
      <c r="K191" s="44">
        <v>0.46</v>
      </c>
      <c r="L191" s="43"/>
    </row>
    <row r="192" spans="1:12" ht="16.5" customHeight="1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18" t="s">
        <v>33</v>
      </c>
      <c r="E193" s="9"/>
      <c r="F193" s="19">
        <f>SUM(F185:F192)</f>
        <v>560</v>
      </c>
      <c r="G193" s="19">
        <f>SUM(G185:G192)</f>
        <v>29.85</v>
      </c>
      <c r="H193" s="19">
        <f>SUM(H185:H192)</f>
        <v>31.5</v>
      </c>
      <c r="I193" s="19">
        <f>SUM(I185:I192)</f>
        <v>122.1</v>
      </c>
      <c r="J193" s="19">
        <f>SUM(J185:J192)</f>
        <v>861.7</v>
      </c>
      <c r="K193" s="25"/>
      <c r="L193" s="19">
        <f>SUM(L185:L192)</f>
        <v>0</v>
      </c>
    </row>
    <row r="194" spans="1:12" ht="15.75" thickBot="1">
      <c r="A194" s="29">
        <f>A176</f>
        <v>2</v>
      </c>
      <c r="B194" s="30">
        <v>4</v>
      </c>
      <c r="C194" s="60" t="s">
        <v>4</v>
      </c>
      <c r="D194" s="61"/>
      <c r="E194" s="31"/>
      <c r="F194" s="32">
        <v>1065</v>
      </c>
      <c r="G194" s="32">
        <v>55.85</v>
      </c>
      <c r="H194" s="32">
        <v>55.1</v>
      </c>
      <c r="I194" s="32">
        <v>209.7</v>
      </c>
      <c r="J194" s="32">
        <v>1406.8</v>
      </c>
      <c r="K194" s="32"/>
      <c r="L194" s="32">
        <f t="shared" ref="L194" si="88">L183+L193</f>
        <v>0</v>
      </c>
    </row>
    <row r="195" spans="1:12" ht="15">
      <c r="A195" s="20">
        <v>2</v>
      </c>
      <c r="B195" s="21">
        <v>5</v>
      </c>
      <c r="C195" s="22" t="s">
        <v>20</v>
      </c>
      <c r="D195" s="5" t="s">
        <v>21</v>
      </c>
      <c r="E195" s="39" t="s">
        <v>112</v>
      </c>
      <c r="F195" s="40">
        <v>100</v>
      </c>
      <c r="G195" s="40">
        <v>18.7</v>
      </c>
      <c r="H195" s="40">
        <v>15.3</v>
      </c>
      <c r="I195" s="40">
        <v>0.6</v>
      </c>
      <c r="J195" s="40">
        <v>215</v>
      </c>
      <c r="K195" s="41">
        <v>450</v>
      </c>
      <c r="L195" s="40"/>
    </row>
    <row r="196" spans="1:12" ht="15">
      <c r="A196" s="23"/>
      <c r="B196" s="15"/>
      <c r="C196" s="11"/>
      <c r="D196" s="6"/>
      <c r="E196" s="42" t="s">
        <v>48</v>
      </c>
      <c r="F196" s="43">
        <v>150</v>
      </c>
      <c r="G196" s="43">
        <v>5.2</v>
      </c>
      <c r="H196" s="43">
        <v>6</v>
      </c>
      <c r="I196" s="43">
        <v>35.299999999999997</v>
      </c>
      <c r="J196" s="43">
        <v>221</v>
      </c>
      <c r="K196" s="44">
        <v>469</v>
      </c>
      <c r="L196" s="43"/>
    </row>
    <row r="197" spans="1:12" ht="15">
      <c r="A197" s="23"/>
      <c r="B197" s="15"/>
      <c r="C197" s="11"/>
      <c r="D197" s="7" t="s">
        <v>22</v>
      </c>
      <c r="E197" s="42" t="s">
        <v>66</v>
      </c>
      <c r="F197" s="43">
        <v>200</v>
      </c>
      <c r="G197" s="43">
        <v>3.8</v>
      </c>
      <c r="H197" s="43">
        <v>7</v>
      </c>
      <c r="I197" s="43">
        <v>24.8</v>
      </c>
      <c r="J197" s="43">
        <v>150</v>
      </c>
      <c r="K197" s="44">
        <v>642</v>
      </c>
      <c r="L197" s="43"/>
    </row>
    <row r="198" spans="1:12" ht="15">
      <c r="A198" s="23"/>
      <c r="B198" s="15"/>
      <c r="C198" s="11"/>
      <c r="D198" s="7" t="s">
        <v>23</v>
      </c>
      <c r="E198" s="42" t="s">
        <v>55</v>
      </c>
      <c r="F198" s="43">
        <v>30</v>
      </c>
      <c r="G198" s="43">
        <v>2.2999999999999998</v>
      </c>
      <c r="H198" s="43">
        <v>0.3</v>
      </c>
      <c r="I198" s="43">
        <v>15</v>
      </c>
      <c r="J198" s="43">
        <v>74.099999999999994</v>
      </c>
      <c r="K198" s="44"/>
      <c r="L198" s="43"/>
    </row>
    <row r="199" spans="1:12" ht="15">
      <c r="A199" s="23"/>
      <c r="B199" s="15"/>
      <c r="C199" s="11"/>
      <c r="D199" s="7" t="s">
        <v>24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6"/>
      <c r="E200" s="42" t="s">
        <v>65</v>
      </c>
      <c r="F200" s="43">
        <v>20</v>
      </c>
      <c r="G200" s="43">
        <v>5.2</v>
      </c>
      <c r="H200" s="43">
        <v>5.2</v>
      </c>
      <c r="I200" s="43">
        <v>5.3</v>
      </c>
      <c r="J200" s="43">
        <v>46.7</v>
      </c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4"/>
      <c r="B202" s="17"/>
      <c r="C202" s="8"/>
      <c r="D202" s="18" t="s">
        <v>33</v>
      </c>
      <c r="E202" s="9"/>
      <c r="F202" s="19">
        <f>SUM(F195:F201)</f>
        <v>500</v>
      </c>
      <c r="G202" s="19">
        <f t="shared" ref="G202:J202" si="89">SUM(G195:G201)</f>
        <v>35.200000000000003</v>
      </c>
      <c r="H202" s="19">
        <f t="shared" si="89"/>
        <v>33.800000000000004</v>
      </c>
      <c r="I202" s="19">
        <f t="shared" si="89"/>
        <v>81</v>
      </c>
      <c r="J202" s="19">
        <f t="shared" si="89"/>
        <v>706.80000000000007</v>
      </c>
      <c r="K202" s="25"/>
      <c r="L202" s="19">
        <f t="shared" ref="L202" si="90">SUM(L195:L201)</f>
        <v>0</v>
      </c>
    </row>
    <row r="203" spans="1:12" ht="15">
      <c r="A203" s="26">
        <f>A195</f>
        <v>2</v>
      </c>
      <c r="B203" s="13">
        <f>B195</f>
        <v>5</v>
      </c>
      <c r="C203" s="10" t="s">
        <v>25</v>
      </c>
      <c r="D203" s="7" t="s">
        <v>26</v>
      </c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3"/>
      <c r="B204" s="15"/>
      <c r="C204" s="11"/>
      <c r="D204" s="7" t="s">
        <v>27</v>
      </c>
      <c r="E204" s="42" t="s">
        <v>113</v>
      </c>
      <c r="F204" s="43" t="s">
        <v>114</v>
      </c>
      <c r="G204" s="43">
        <v>8.4</v>
      </c>
      <c r="H204" s="43">
        <v>10.199999999999999</v>
      </c>
      <c r="I204" s="43">
        <v>28.1</v>
      </c>
      <c r="J204" s="43">
        <v>205.3</v>
      </c>
      <c r="K204" s="44">
        <v>133</v>
      </c>
      <c r="L204" s="43"/>
    </row>
    <row r="205" spans="1:12" ht="15">
      <c r="A205" s="23"/>
      <c r="B205" s="15"/>
      <c r="C205" s="11"/>
      <c r="D205" s="7" t="s">
        <v>28</v>
      </c>
      <c r="E205" s="42" t="s">
        <v>115</v>
      </c>
      <c r="F205" s="43">
        <v>150</v>
      </c>
      <c r="G205" s="43">
        <v>16.5</v>
      </c>
      <c r="H205" s="43">
        <v>9.8000000000000007</v>
      </c>
      <c r="I205" s="43">
        <v>5.5</v>
      </c>
      <c r="J205" s="43">
        <v>185.2</v>
      </c>
      <c r="K205" s="44">
        <v>195</v>
      </c>
      <c r="L205" s="43"/>
    </row>
    <row r="206" spans="1:12" ht="15">
      <c r="A206" s="23"/>
      <c r="B206" s="15"/>
      <c r="C206" s="11"/>
      <c r="D206" s="7" t="s">
        <v>29</v>
      </c>
      <c r="E206" s="42" t="s">
        <v>83</v>
      </c>
      <c r="F206" s="43">
        <v>150</v>
      </c>
      <c r="G206" s="43">
        <v>4.5</v>
      </c>
      <c r="H206" s="43">
        <v>6.8</v>
      </c>
      <c r="I206" s="43">
        <v>22.4</v>
      </c>
      <c r="J206" s="43">
        <v>171</v>
      </c>
      <c r="K206" s="44">
        <v>463</v>
      </c>
      <c r="L206" s="43"/>
    </row>
    <row r="207" spans="1:12" ht="15">
      <c r="A207" s="23"/>
      <c r="B207" s="15"/>
      <c r="C207" s="11"/>
      <c r="D207" s="7" t="s">
        <v>30</v>
      </c>
      <c r="E207" s="42" t="s">
        <v>62</v>
      </c>
      <c r="F207" s="43">
        <v>200</v>
      </c>
      <c r="G207" s="43">
        <v>0.4</v>
      </c>
      <c r="H207" s="43">
        <v>0</v>
      </c>
      <c r="I207" s="43">
        <v>23.6</v>
      </c>
      <c r="J207" s="43">
        <v>94</v>
      </c>
      <c r="K207" s="44">
        <v>705</v>
      </c>
      <c r="L207" s="43"/>
    </row>
    <row r="208" spans="1:12" ht="15">
      <c r="A208" s="23"/>
      <c r="B208" s="15"/>
      <c r="C208" s="11"/>
      <c r="D208" s="7" t="s">
        <v>31</v>
      </c>
      <c r="E208" s="42" t="s">
        <v>50</v>
      </c>
      <c r="F208" s="43">
        <v>30</v>
      </c>
      <c r="G208" s="43">
        <v>2.2999999999999998</v>
      </c>
      <c r="H208" s="43">
        <v>0.3</v>
      </c>
      <c r="I208" s="43">
        <v>15</v>
      </c>
      <c r="J208" s="43">
        <v>74.099999999999994</v>
      </c>
      <c r="K208" s="44">
        <v>0.17</v>
      </c>
      <c r="L208" s="43"/>
    </row>
    <row r="209" spans="1:12" ht="15">
      <c r="A209" s="23"/>
      <c r="B209" s="15"/>
      <c r="C209" s="11"/>
      <c r="D209" s="7" t="s">
        <v>32</v>
      </c>
      <c r="E209" s="42" t="s">
        <v>51</v>
      </c>
      <c r="F209" s="43">
        <v>30</v>
      </c>
      <c r="G209" s="43">
        <v>2.4</v>
      </c>
      <c r="H209" s="43">
        <v>0.4</v>
      </c>
      <c r="I209" s="43">
        <v>13.8</v>
      </c>
      <c r="J209" s="43">
        <v>69.599999999999994</v>
      </c>
      <c r="K209" s="44">
        <v>0.46</v>
      </c>
      <c r="L209" s="43"/>
    </row>
    <row r="210" spans="1:12" ht="15">
      <c r="A210" s="23"/>
      <c r="B210" s="15"/>
      <c r="C210" s="11"/>
      <c r="D210" s="6"/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18" t="s">
        <v>33</v>
      </c>
      <c r="E211" s="9"/>
      <c r="F211" s="19">
        <f>SUM(F204:F210)</f>
        <v>560</v>
      </c>
      <c r="G211" s="19">
        <f t="shared" ref="G211:J211" si="91">SUM(G204:G210)</f>
        <v>34.499999999999993</v>
      </c>
      <c r="H211" s="19">
        <f t="shared" si="91"/>
        <v>27.5</v>
      </c>
      <c r="I211" s="19">
        <f t="shared" si="91"/>
        <v>108.39999999999999</v>
      </c>
      <c r="J211" s="19">
        <f t="shared" si="91"/>
        <v>799.2</v>
      </c>
      <c r="K211" s="25"/>
      <c r="L211" s="19">
        <f t="shared" ref="L211" si="92">SUM(L204:L210)</f>
        <v>0</v>
      </c>
    </row>
    <row r="212" spans="1:12" ht="15.75" thickBot="1">
      <c r="A212" s="29">
        <f>A194</f>
        <v>2</v>
      </c>
      <c r="B212" s="30">
        <v>5</v>
      </c>
      <c r="C212" s="60" t="s">
        <v>4</v>
      </c>
      <c r="D212" s="61"/>
      <c r="E212" s="31"/>
      <c r="F212" s="32">
        <v>1060</v>
      </c>
      <c r="G212" s="32">
        <v>69.7</v>
      </c>
      <c r="H212" s="32">
        <v>61.3</v>
      </c>
      <c r="I212" s="32">
        <v>189.4</v>
      </c>
      <c r="J212" s="32">
        <v>1506</v>
      </c>
      <c r="K212" s="32"/>
      <c r="L212" s="32">
        <f t="shared" ref="L212" si="93">L201+L211</f>
        <v>0</v>
      </c>
    </row>
    <row r="213" spans="1:12" ht="15">
      <c r="A213" s="20">
        <v>2</v>
      </c>
      <c r="B213" s="21">
        <v>6</v>
      </c>
      <c r="C213" s="22" t="s">
        <v>20</v>
      </c>
      <c r="D213" s="5" t="s">
        <v>21</v>
      </c>
      <c r="E213" s="39" t="s">
        <v>116</v>
      </c>
      <c r="F213" s="40" t="s">
        <v>64</v>
      </c>
      <c r="G213" s="40">
        <v>9.5</v>
      </c>
      <c r="H213" s="40">
        <v>13.6</v>
      </c>
      <c r="I213" s="40">
        <v>31.7</v>
      </c>
      <c r="J213" s="40">
        <v>289</v>
      </c>
      <c r="K213" s="41">
        <v>262</v>
      </c>
      <c r="L213" s="40"/>
    </row>
    <row r="214" spans="1:12" ht="15">
      <c r="A214" s="23"/>
      <c r="B214" s="15"/>
      <c r="C214" s="11"/>
      <c r="D214" s="6"/>
      <c r="E214" s="42" t="s">
        <v>67</v>
      </c>
      <c r="F214" s="43">
        <v>125</v>
      </c>
      <c r="G214" s="43">
        <v>2.9</v>
      </c>
      <c r="H214" s="43">
        <v>1.2</v>
      </c>
      <c r="I214" s="43">
        <v>27.8</v>
      </c>
      <c r="J214" s="43">
        <v>96.3</v>
      </c>
      <c r="K214" s="44"/>
      <c r="L214" s="43"/>
    </row>
    <row r="215" spans="1:12" ht="15">
      <c r="A215" s="23"/>
      <c r="B215" s="15"/>
      <c r="C215" s="11"/>
      <c r="D215" s="7" t="s">
        <v>22</v>
      </c>
      <c r="E215" s="42" t="s">
        <v>44</v>
      </c>
      <c r="F215" s="43">
        <v>200</v>
      </c>
      <c r="G215" s="43">
        <v>0.8</v>
      </c>
      <c r="H215" s="43">
        <v>2.6</v>
      </c>
      <c r="I215" s="43">
        <v>22.6</v>
      </c>
      <c r="J215" s="43">
        <v>112</v>
      </c>
      <c r="K215" s="44">
        <v>175</v>
      </c>
      <c r="L215" s="43"/>
    </row>
    <row r="216" spans="1:12" ht="15">
      <c r="A216" s="23"/>
      <c r="B216" s="15"/>
      <c r="C216" s="11"/>
      <c r="D216" s="7" t="s">
        <v>23</v>
      </c>
      <c r="E216" s="42" t="s">
        <v>55</v>
      </c>
      <c r="F216" s="43">
        <v>30</v>
      </c>
      <c r="G216" s="43">
        <v>2.2999999999999998</v>
      </c>
      <c r="H216" s="43">
        <v>0.3</v>
      </c>
      <c r="I216" s="43">
        <v>15</v>
      </c>
      <c r="J216" s="43">
        <v>74.099999999999994</v>
      </c>
      <c r="K216" s="44"/>
      <c r="L216" s="43"/>
    </row>
    <row r="217" spans="1:12" ht="15">
      <c r="A217" s="23"/>
      <c r="B217" s="15"/>
      <c r="C217" s="11"/>
      <c r="D217" s="7" t="s">
        <v>24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23"/>
      <c r="B218" s="15"/>
      <c r="C218" s="11"/>
      <c r="D218" s="6"/>
      <c r="E218" s="42" t="s">
        <v>65</v>
      </c>
      <c r="F218" s="43">
        <v>20</v>
      </c>
      <c r="G218" s="43">
        <v>5.3</v>
      </c>
      <c r="H218" s="43">
        <v>5.3</v>
      </c>
      <c r="I218" s="43">
        <v>5.5</v>
      </c>
      <c r="J218" s="43">
        <v>72</v>
      </c>
      <c r="K218" s="44"/>
      <c r="L218" s="43"/>
    </row>
    <row r="219" spans="1:12" ht="1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24"/>
      <c r="B220" s="17"/>
      <c r="C220" s="8"/>
      <c r="D220" s="18" t="s">
        <v>33</v>
      </c>
      <c r="E220" s="9"/>
      <c r="F220" s="19">
        <f>SUM(F213:F219)</f>
        <v>375</v>
      </c>
      <c r="G220" s="19">
        <f t="shared" ref="G220:J220" si="94">SUM(G213:G219)</f>
        <v>20.8</v>
      </c>
      <c r="H220" s="19">
        <f t="shared" si="94"/>
        <v>23</v>
      </c>
      <c r="I220" s="19">
        <f t="shared" si="94"/>
        <v>102.6</v>
      </c>
      <c r="J220" s="19">
        <f t="shared" si="94"/>
        <v>643.4</v>
      </c>
      <c r="K220" s="25"/>
      <c r="L220" s="19">
        <f t="shared" ref="L220" si="95">SUM(L213:L219)</f>
        <v>0</v>
      </c>
    </row>
    <row r="221" spans="1:12" ht="15">
      <c r="A221" s="26">
        <f>A213</f>
        <v>2</v>
      </c>
      <c r="B221" s="13">
        <f>B213</f>
        <v>6</v>
      </c>
      <c r="C221" s="10" t="s">
        <v>25</v>
      </c>
      <c r="D221" s="7" t="s">
        <v>26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23"/>
      <c r="B222" s="15"/>
      <c r="C222" s="11"/>
      <c r="D222" s="7" t="s">
        <v>27</v>
      </c>
      <c r="E222" s="42" t="s">
        <v>46</v>
      </c>
      <c r="F222" s="43">
        <v>260</v>
      </c>
      <c r="G222" s="43">
        <v>2</v>
      </c>
      <c r="H222" s="43">
        <v>5.3</v>
      </c>
      <c r="I222" s="43">
        <v>13.1</v>
      </c>
      <c r="J222" s="43">
        <v>106</v>
      </c>
      <c r="K222" s="44">
        <v>120</v>
      </c>
      <c r="L222" s="43"/>
    </row>
    <row r="223" spans="1:12" ht="15">
      <c r="A223" s="23"/>
      <c r="B223" s="15"/>
      <c r="C223" s="11"/>
      <c r="D223" s="7" t="s">
        <v>28</v>
      </c>
      <c r="E223" s="42" t="s">
        <v>117</v>
      </c>
      <c r="F223" s="43">
        <v>100</v>
      </c>
      <c r="G223" s="43">
        <v>12.5</v>
      </c>
      <c r="H223" s="43">
        <v>1.5</v>
      </c>
      <c r="I223" s="43">
        <v>5.2</v>
      </c>
      <c r="J223" s="43">
        <v>84</v>
      </c>
      <c r="K223" s="44">
        <v>308</v>
      </c>
      <c r="L223" s="43"/>
    </row>
    <row r="224" spans="1:12" ht="15">
      <c r="A224" s="23"/>
      <c r="B224" s="15"/>
      <c r="C224" s="11"/>
      <c r="D224" s="7" t="s">
        <v>29</v>
      </c>
      <c r="E224" s="42" t="s">
        <v>61</v>
      </c>
      <c r="F224" s="43">
        <v>150</v>
      </c>
      <c r="G224" s="43">
        <v>4.8</v>
      </c>
      <c r="H224" s="43">
        <v>10.199999999999999</v>
      </c>
      <c r="I224" s="43">
        <v>32.799999999999997</v>
      </c>
      <c r="J224" s="43">
        <v>245.8</v>
      </c>
      <c r="K224" s="44">
        <v>36</v>
      </c>
      <c r="L224" s="43"/>
    </row>
    <row r="225" spans="1:12" ht="15">
      <c r="A225" s="23"/>
      <c r="B225" s="15"/>
      <c r="C225" s="11"/>
      <c r="D225" s="7" t="s">
        <v>30</v>
      </c>
      <c r="E225" s="42" t="s">
        <v>77</v>
      </c>
      <c r="F225" s="43">
        <v>200</v>
      </c>
      <c r="G225" s="43">
        <v>0.2</v>
      </c>
      <c r="H225" s="43">
        <v>0</v>
      </c>
      <c r="I225" s="43">
        <v>27.6</v>
      </c>
      <c r="J225" s="43">
        <v>112</v>
      </c>
      <c r="K225" s="44" t="s">
        <v>118</v>
      </c>
      <c r="L225" s="43"/>
    </row>
    <row r="226" spans="1:12" ht="15">
      <c r="A226" s="23"/>
      <c r="B226" s="15"/>
      <c r="C226" s="11"/>
      <c r="D226" s="7" t="s">
        <v>31</v>
      </c>
      <c r="E226" s="42" t="s">
        <v>50</v>
      </c>
      <c r="F226" s="43">
        <v>30</v>
      </c>
      <c r="G226" s="43">
        <v>2.2999999999999998</v>
      </c>
      <c r="H226" s="43">
        <v>0.3</v>
      </c>
      <c r="I226" s="43">
        <v>15</v>
      </c>
      <c r="J226" s="43">
        <v>74.099999999999994</v>
      </c>
      <c r="K226" s="44">
        <v>0.17</v>
      </c>
      <c r="L226" s="43"/>
    </row>
    <row r="227" spans="1:12" ht="15">
      <c r="A227" s="23"/>
      <c r="B227" s="15"/>
      <c r="C227" s="11"/>
      <c r="D227" s="7" t="s">
        <v>32</v>
      </c>
      <c r="E227" s="42" t="s">
        <v>51</v>
      </c>
      <c r="F227" s="43">
        <v>30</v>
      </c>
      <c r="G227" s="43">
        <v>2.4</v>
      </c>
      <c r="H227" s="43">
        <v>0.4</v>
      </c>
      <c r="I227" s="43">
        <v>13.8</v>
      </c>
      <c r="J227" s="43">
        <v>69.599999999999994</v>
      </c>
      <c r="K227" s="44">
        <v>0.46</v>
      </c>
      <c r="L227" s="43"/>
    </row>
    <row r="228" spans="1:12" ht="15">
      <c r="A228" s="23"/>
      <c r="B228" s="15"/>
      <c r="C228" s="11"/>
      <c r="D228" s="6"/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18" t="s">
        <v>33</v>
      </c>
      <c r="E229" s="9"/>
      <c r="F229" s="19">
        <f>SUM(F222:F228)</f>
        <v>770</v>
      </c>
      <c r="G229" s="19">
        <f t="shared" ref="G229:J229" si="96">SUM(G222:G228)</f>
        <v>24.2</v>
      </c>
      <c r="H229" s="19">
        <f t="shared" si="96"/>
        <v>17.7</v>
      </c>
      <c r="I229" s="19">
        <f t="shared" si="96"/>
        <v>107.49999999999999</v>
      </c>
      <c r="J229" s="19">
        <f t="shared" si="96"/>
        <v>691.5</v>
      </c>
      <c r="K229" s="25"/>
      <c r="L229" s="19">
        <f t="shared" ref="L229" si="97">SUM(L222:L228)</f>
        <v>0</v>
      </c>
    </row>
    <row r="230" spans="1:12" ht="15.75" customHeight="1" thickBot="1">
      <c r="A230" s="53">
        <f>A177</f>
        <v>2</v>
      </c>
      <c r="B230" s="54">
        <v>6</v>
      </c>
      <c r="C230" s="55" t="s">
        <v>4</v>
      </c>
      <c r="D230" s="56"/>
      <c r="E230" s="31"/>
      <c r="F230" s="32">
        <v>1145</v>
      </c>
      <c r="G230" s="32">
        <v>45</v>
      </c>
      <c r="H230" s="32">
        <v>40.700000000000003</v>
      </c>
      <c r="I230" s="32">
        <v>210.1</v>
      </c>
      <c r="J230" s="32">
        <v>1334.9</v>
      </c>
      <c r="K230" s="32"/>
      <c r="L230" s="32">
        <f>L184+L193</f>
        <v>0</v>
      </c>
    </row>
    <row r="231" spans="1:12" ht="12.75" customHeight="1" thickBot="1">
      <c r="A231" s="27"/>
      <c r="B231" s="28"/>
      <c r="C231" s="57" t="s">
        <v>5</v>
      </c>
      <c r="D231" s="58"/>
      <c r="E231" s="59"/>
      <c r="F231" s="34">
        <f>(F24+F43+F62+F81+F100+F119+F138+F157+F176+F230)/(IF(F24=0,0,1)+IF(F43=0,0,1)+IF(F62=0,0,1)+IF(F81=0,0,1)+IF(F100=0,0,1)+IF(F119=0,0,1)+IF(F138=0,0,1)+IF(F157=0,0,1)+IF(F176=0,0,1)+IF(F230=0,0,1))</f>
        <v>1077.8</v>
      </c>
      <c r="G231" s="34">
        <f>(G24+G43+G62+G81+G100+G119+G138+G157+G176+G230)/(IF(G24=0,0,1)+IF(G43=0,0,1)+IF(G62=0,0,1)+IF(G81=0,0,1)+IF(G100=0,0,1)+IF(G119=0,0,1)+IF(G138=0,0,1)+IF(G157=0,0,1)+IF(G176=0,0,1)+IF(G230=0,0,1))</f>
        <v>54.938000000000009</v>
      </c>
      <c r="H231" s="34">
        <f>(H24+H43+H62+H81+H100+H119+H138+H157+H176+H230)/(IF(H24=0,0,1)+IF(H43=0,0,1)+IF(H62=0,0,1)+IF(H81=0,0,1)+IF(H100=0,0,1)+IF(H119=0,0,1)+IF(H138=0,0,1)+IF(H157=0,0,1)+IF(H176=0,0,1)+IF(H230=0,0,1))</f>
        <v>58.969999999999992</v>
      </c>
      <c r="I231" s="34">
        <f>(I24+I43+I62+I81+I100+I119+I138+I157+I176+I230)/(IF(I24=0,0,1)+IF(I43=0,0,1)+IF(I62=0,0,1)+IF(I81=0,0,1)+IF(I100=0,0,1)+IF(I119=0,0,1)+IF(I138=0,0,1)+IF(I157=0,0,1)+IF(I176=0,0,1)+IF(I230=0,0,1))</f>
        <v>213.84399999999999</v>
      </c>
      <c r="J231" s="34">
        <f>(J24+J43+J62+J81+J100+J119+J138+J157+J176+J230)/(IF(J24=0,0,1)+IF(J43=0,0,1)+IF(J62=0,0,1)+IF(J81=0,0,1)+IF(J100=0,0,1)+IF(J119=0,0,1)+IF(J138=0,0,1)+IF(J157=0,0,1)+IF(J176=0,0,1)+IF(J230=0,0,1))</f>
        <v>1460.1299999999997</v>
      </c>
      <c r="K231" s="34"/>
      <c r="L231" s="34" t="e">
        <f>(L24+L43+L62+L81+L100+L119+L138+L157+L176+L230)/(IF(L24=0,0,1)+IF(L43=0,0,1)+IF(L62=0,0,1)+IF(L81=0,0,1)+IF(L100=0,0,1)+IF(L119=0,0,1)+IF(L138=0,0,1)+IF(L157=0,0,1)+IF(L176=0,0,1)+IF(L230=0,0,1))</f>
        <v>#DIV/0!</v>
      </c>
    </row>
  </sheetData>
  <mergeCells count="16">
    <mergeCell ref="C1:E1"/>
    <mergeCell ref="H1:K1"/>
    <mergeCell ref="H2:K2"/>
    <mergeCell ref="C43:D43"/>
    <mergeCell ref="C62:D62"/>
    <mergeCell ref="C230:D230"/>
    <mergeCell ref="C231:E231"/>
    <mergeCell ref="C81:D81"/>
    <mergeCell ref="C100:D100"/>
    <mergeCell ref="C24:D24"/>
    <mergeCell ref="C119:D119"/>
    <mergeCell ref="C138:D138"/>
    <mergeCell ref="C157:D157"/>
    <mergeCell ref="C176:D176"/>
    <mergeCell ref="C194:D194"/>
    <mergeCell ref="C212:D2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2023-10-13T05:55:11Z</dcterms:modified>
</cp:coreProperties>
</file>