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9" i="1"/>
  <c r="I109"/>
  <c r="H109"/>
  <c r="G109"/>
  <c r="F109"/>
  <c r="B233"/>
  <c r="A233"/>
  <c r="L232"/>
  <c r="J232"/>
  <c r="I232"/>
  <c r="H232"/>
  <c r="G232"/>
  <c r="F232"/>
  <c r="B223"/>
  <c r="A223"/>
  <c r="L222"/>
  <c r="L233" s="1"/>
  <c r="J222"/>
  <c r="I222"/>
  <c r="I233" s="1"/>
  <c r="H222"/>
  <c r="G222"/>
  <c r="F222"/>
  <c r="B215"/>
  <c r="A215"/>
  <c r="L214"/>
  <c r="J214"/>
  <c r="I214"/>
  <c r="H214"/>
  <c r="G214"/>
  <c r="F214"/>
  <c r="B205"/>
  <c r="A205"/>
  <c r="L204"/>
  <c r="L215" s="1"/>
  <c r="J204"/>
  <c r="I204"/>
  <c r="H204"/>
  <c r="G204"/>
  <c r="F204"/>
  <c r="B121"/>
  <c r="A121"/>
  <c r="L120"/>
  <c r="J120"/>
  <c r="I120"/>
  <c r="H120"/>
  <c r="H121" s="1"/>
  <c r="G120"/>
  <c r="F120"/>
  <c r="A110"/>
  <c r="L109"/>
  <c r="L121" l="1"/>
  <c r="I121"/>
  <c r="F121"/>
  <c r="J121"/>
  <c r="G121"/>
  <c r="H233"/>
  <c r="F233"/>
  <c r="J233"/>
  <c r="G233"/>
  <c r="H215"/>
  <c r="J215"/>
  <c r="I215"/>
  <c r="F215"/>
  <c r="G215"/>
  <c r="B196"/>
  <c r="A196"/>
  <c r="L195"/>
  <c r="J195"/>
  <c r="I195"/>
  <c r="H195"/>
  <c r="G195"/>
  <c r="F195"/>
  <c r="B186"/>
  <c r="A186"/>
  <c r="L185"/>
  <c r="L196" s="1"/>
  <c r="J185"/>
  <c r="I185"/>
  <c r="H185"/>
  <c r="G185"/>
  <c r="F185"/>
  <c r="B178"/>
  <c r="A178"/>
  <c r="L177"/>
  <c r="J177"/>
  <c r="I177"/>
  <c r="H177"/>
  <c r="G177"/>
  <c r="F177"/>
  <c r="B168"/>
  <c r="A168"/>
  <c r="L167"/>
  <c r="L178" s="1"/>
  <c r="J167"/>
  <c r="I167"/>
  <c r="I178" s="1"/>
  <c r="H167"/>
  <c r="G167"/>
  <c r="F167"/>
  <c r="B159"/>
  <c r="A159"/>
  <c r="L158"/>
  <c r="J158"/>
  <c r="I158"/>
  <c r="H158"/>
  <c r="G158"/>
  <c r="F158"/>
  <c r="B149"/>
  <c r="A149"/>
  <c r="L148"/>
  <c r="L159" s="1"/>
  <c r="J148"/>
  <c r="I148"/>
  <c r="I159" s="1"/>
  <c r="H148"/>
  <c r="H159" s="1"/>
  <c r="G148"/>
  <c r="F148"/>
  <c r="B140"/>
  <c r="A140"/>
  <c r="L139"/>
  <c r="J139"/>
  <c r="I139"/>
  <c r="H139"/>
  <c r="G139"/>
  <c r="F139"/>
  <c r="B130"/>
  <c r="A130"/>
  <c r="L129"/>
  <c r="L140" s="1"/>
  <c r="J129"/>
  <c r="I129"/>
  <c r="I140" s="1"/>
  <c r="H129"/>
  <c r="G129"/>
  <c r="G140" s="1"/>
  <c r="F129"/>
  <c r="B101"/>
  <c r="A101"/>
  <c r="L100"/>
  <c r="J100"/>
  <c r="I100"/>
  <c r="H100"/>
  <c r="G100"/>
  <c r="F100"/>
  <c r="B90"/>
  <c r="A90"/>
  <c r="L89"/>
  <c r="L101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J81" l="1"/>
  <c r="I196"/>
  <c r="G196"/>
  <c r="F196"/>
  <c r="J196"/>
  <c r="H178"/>
  <c r="G178"/>
  <c r="J178"/>
  <c r="G159"/>
  <c r="F159"/>
  <c r="J140"/>
  <c r="F140"/>
  <c r="G101"/>
  <c r="F101"/>
  <c r="F178"/>
  <c r="H196"/>
  <c r="L62"/>
  <c r="L234" s="1"/>
  <c r="H140"/>
  <c r="J159"/>
  <c r="I101"/>
  <c r="H101"/>
  <c r="J101"/>
  <c r="I81"/>
  <c r="H81"/>
  <c r="G81"/>
  <c r="H62"/>
  <c r="I62"/>
  <c r="J62"/>
  <c r="F62"/>
  <c r="H43"/>
  <c r="F43"/>
  <c r="G43"/>
  <c r="J43"/>
  <c r="I43"/>
  <c r="F24"/>
  <c r="J24"/>
  <c r="I24"/>
  <c r="H24"/>
  <c r="G24"/>
  <c r="G234" l="1"/>
  <c r="I234"/>
  <c r="H234"/>
  <c r="F234"/>
  <c r="J234"/>
</calcChain>
</file>

<file path=xl/sharedStrings.xml><?xml version="1.0" encoding="utf-8"?>
<sst xmlns="http://schemas.openxmlformats.org/spreadsheetml/2006/main" count="354" uniqueCount="112">
  <si>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</si>
  <si>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</si>
  <si>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</si>
  <si>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</si>
  <si>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</si>
  <si>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</si>
  <si>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</si>
  <si>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</si>
  <si>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</si>
  <si>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</si>
  <si>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</si>
  <si>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</si>
  <si>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</si>
  <si>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</si>
  <si>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</si>
  <si>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</si>
  <si>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</si>
  <si>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</si>
  <si>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</si>
  <si>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</si>
  <si>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</si>
  <si>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</si>
  <si>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</si>
  <si>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</si>
  <si>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</si>
  <si>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</si>
  <si>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</si>
  <si>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</si>
  <si>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</si>
  <si>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</si>
  <si>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</si>
  <si>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</si>
  <si>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</si>
  <si>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</si>
  <si>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</si>
  <si>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</si>
  <si>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</si>
  <si>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</si>
  <si>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</si>
  <si>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витаминизированный</t>
  </si>
  <si>
    <t>Щи из свежей капусты со сметаной</t>
  </si>
  <si>
    <t>Хлеб с каротином</t>
  </si>
  <si>
    <t>Чайный напиток с сахаром</t>
  </si>
  <si>
    <t>Горошница</t>
  </si>
  <si>
    <t>Чайный напиток с лимоном</t>
  </si>
  <si>
    <t>Напиток из шиповника</t>
  </si>
  <si>
    <t>Фрикадельки из филе куриного</t>
  </si>
  <si>
    <t>Рассольник Ленинградский со сметаной</t>
  </si>
  <si>
    <t>Средняя школа № 38</t>
  </si>
  <si>
    <t>Генеральный директор ООО "Красногорское АЛ"</t>
  </si>
  <si>
    <t>Коваль М.И.</t>
  </si>
  <si>
    <t>Котлета мясная рубленая</t>
  </si>
  <si>
    <t>Кофейный напиток с молоком</t>
  </si>
  <si>
    <t>Гуляш из свинины</t>
  </si>
  <si>
    <t>Компот из свежезамороженных ягод</t>
  </si>
  <si>
    <t>Хлеб заварной (ржаной)</t>
  </si>
  <si>
    <t>150/20</t>
  </si>
  <si>
    <t>250/10</t>
  </si>
  <si>
    <t>Картофельное пюре</t>
  </si>
  <si>
    <t>200/10</t>
  </si>
  <si>
    <t>Сыр порционно</t>
  </si>
  <si>
    <t>Какао на молоке</t>
  </si>
  <si>
    <t>Йогурт</t>
  </si>
  <si>
    <t>Борщ из свежей капусты со сметаной</t>
  </si>
  <si>
    <t>Котлета куриная (филе)</t>
  </si>
  <si>
    <t>Макароны отварные</t>
  </si>
  <si>
    <t>200/7</t>
  </si>
  <si>
    <t>Суп-пюре из разных овощей с гренками</t>
  </si>
  <si>
    <t>250/30</t>
  </si>
  <si>
    <t>Компот из свежих плодов</t>
  </si>
  <si>
    <t>Бутерброд со сливочным маслом, сыром</t>
  </si>
  <si>
    <t>Каша гречневая гарнирная</t>
  </si>
  <si>
    <t>Компот из с/ф</t>
  </si>
  <si>
    <t>Суп картофельный с бобовыми</t>
  </si>
  <si>
    <t>Рис, припущенный с овощами</t>
  </si>
  <si>
    <t>Напиток "Витошка"</t>
  </si>
  <si>
    <t>Колбаски витаминные</t>
  </si>
  <si>
    <t>Суфле творожное</t>
  </si>
  <si>
    <t>Каша рисовая молочная с маслом сливочным</t>
  </si>
  <si>
    <t>Жаркое по-домашнему</t>
  </si>
  <si>
    <t>Булочка к чаю</t>
  </si>
  <si>
    <t>Суп-пюре картофельное с гренками</t>
  </si>
  <si>
    <t>250/25</t>
  </si>
  <si>
    <t>Макаронные изделия отварные с сыром</t>
  </si>
  <si>
    <t>Кекс творожный</t>
  </si>
  <si>
    <t>19/5</t>
  </si>
  <si>
    <t>Биточек по-белорусски</t>
  </si>
  <si>
    <t>Каша пшенная молочная с масл сл</t>
  </si>
  <si>
    <t>Бедро куриное отварное</t>
  </si>
  <si>
    <t>Гуляш из филе индейки</t>
  </si>
  <si>
    <t>Булгур с овощами</t>
  </si>
  <si>
    <t>Омлет натуральный</t>
  </si>
  <si>
    <t>Суп-лапша домашняя с мясмом (птица)</t>
  </si>
  <si>
    <t>250/50</t>
  </si>
  <si>
    <t>Плов из филе индейки</t>
  </si>
  <si>
    <t>Напиток из шиповника с лимоном</t>
  </si>
  <si>
    <t>Котлеты, биточки особые</t>
  </si>
  <si>
    <t>Макароны с овощами</t>
  </si>
  <si>
    <t>Кисель плодово-ягодный</t>
  </si>
  <si>
    <t>Рыбка под сырной корочкой</t>
  </si>
  <si>
    <t>Тефтели с соусом</t>
  </si>
  <si>
    <t>Суп крестьянский с крупой со сметаной</t>
  </si>
  <si>
    <t>Запеканка из печени</t>
  </si>
  <si>
    <t>Напиток из лимонов</t>
  </si>
  <si>
    <t>Крем-суп сырный</t>
  </si>
  <si>
    <t>Омлет с сыром</t>
  </si>
  <si>
    <t>Птица тушеная (филе)</t>
  </si>
  <si>
    <t>Сок фруктово-овощной</t>
  </si>
  <si>
    <t>Суп картофельный с рыбными консервами</t>
  </si>
  <si>
    <t>Плов с мясом</t>
  </si>
  <si>
    <t>Яблоко</t>
  </si>
  <si>
    <t>Суфле "Рыбка"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</si>
</sst>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6" xfId="0" applyFont="1" applyFill="1" applyBorder="1" applyAlignment="1" applyProtection="1">
      <alignment horizontal="left" wrapText="1"/>
      <protection locked="0"/>
    </xf>
    <xf numFmtId="0" fontId="11" fillId="2" borderId="27" xfId="0" applyFont="1" applyFill="1" applyBorder="1" applyAlignment="1" applyProtection="1">
      <alignment horizontal="left" wrapText="1"/>
      <protection locked="0"/>
    </xf>
    <xf numFmtId="0" fontId="11" fillId="2" borderId="28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49" fontId="11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227" activePane="bottomRight" state="frozen"/>
      <selection pane="topRight" activeCell="E1" sqref="E1"/>
      <selection pane="bottomLeft" activeCell="A6" sqref="A6"/>
      <selection pane="bottomRight" activeCell="J230" sqref="J23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48</v>
      </c>
      <c r="D1" s="57"/>
      <c r="E1" s="57"/>
      <c r="F1" s="12" t="s">
        <v>16</v>
      </c>
      <c r="G1" s="2" t="s">
        <v>17</v>
      </c>
      <c r="H1" s="58" t="s">
        <v>49</v>
      </c>
      <c r="I1" s="59"/>
      <c r="J1" s="59"/>
      <c r="K1" s="59"/>
    </row>
    <row r="2" spans="1:12" ht="18" customHeight="1">
      <c r="A2" s="35" t="s">
        <v>6</v>
      </c>
      <c r="C2" s="2"/>
      <c r="G2" s="2" t="s">
        <v>18</v>
      </c>
      <c r="H2" s="60" t="s">
        <v>50</v>
      </c>
      <c r="I2" s="61"/>
      <c r="J2" s="61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83</v>
      </c>
      <c r="F6" s="40">
        <v>230</v>
      </c>
      <c r="G6" s="40">
        <v>15.6</v>
      </c>
      <c r="H6" s="40">
        <v>12.8</v>
      </c>
      <c r="I6" s="40">
        <v>49.3</v>
      </c>
      <c r="J6" s="40">
        <v>379</v>
      </c>
      <c r="K6" s="41">
        <v>333</v>
      </c>
      <c r="L6" s="40"/>
    </row>
    <row r="7" spans="1:12" ht="15">
      <c r="A7" s="23"/>
      <c r="B7" s="15"/>
      <c r="C7" s="11"/>
      <c r="D7" s="51" t="s">
        <v>29</v>
      </c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4">
        <v>136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2.2999999999999998</v>
      </c>
      <c r="H9" s="43">
        <v>0.3</v>
      </c>
      <c r="I9" s="43">
        <v>15</v>
      </c>
      <c r="J9" s="43">
        <v>74.099999999999994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84</v>
      </c>
      <c r="F11" s="43">
        <v>75</v>
      </c>
      <c r="G11" s="43">
        <v>6.75</v>
      </c>
      <c r="H11" s="43">
        <v>11.85</v>
      </c>
      <c r="I11" s="43">
        <v>38.1</v>
      </c>
      <c r="J11" s="43">
        <v>285.7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24.849999999999998</v>
      </c>
      <c r="H13" s="19">
        <f t="shared" si="0"/>
        <v>24.950000000000003</v>
      </c>
      <c r="I13" s="19">
        <f t="shared" si="0"/>
        <v>117.4</v>
      </c>
      <c r="J13" s="19">
        <f t="shared" si="0"/>
        <v>796.8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260</v>
      </c>
      <c r="G15" s="43">
        <v>2</v>
      </c>
      <c r="H15" s="43">
        <v>5.3</v>
      </c>
      <c r="I15" s="43">
        <v>13.1</v>
      </c>
      <c r="J15" s="43">
        <v>106</v>
      </c>
      <c r="K15" s="44">
        <v>120</v>
      </c>
      <c r="L15" s="43"/>
    </row>
    <row r="16" spans="1:12" ht="15">
      <c r="A16" s="23"/>
      <c r="B16" s="15"/>
      <c r="C16" s="11"/>
      <c r="D16" s="7" t="s">
        <v>28</v>
      </c>
      <c r="E16" s="42" t="s">
        <v>53</v>
      </c>
      <c r="F16" s="43">
        <v>150</v>
      </c>
      <c r="G16" s="43">
        <v>14.9</v>
      </c>
      <c r="H16" s="43">
        <v>28.9</v>
      </c>
      <c r="I16" s="43">
        <v>29</v>
      </c>
      <c r="J16" s="43">
        <v>309</v>
      </c>
      <c r="K16" s="44">
        <v>401</v>
      </c>
      <c r="L16" s="43"/>
    </row>
    <row r="17" spans="1:12" ht="15">
      <c r="A17" s="23"/>
      <c r="B17" s="15"/>
      <c r="C17" s="11"/>
      <c r="D17" s="7" t="s">
        <v>29</v>
      </c>
      <c r="E17" s="42" t="s">
        <v>71</v>
      </c>
      <c r="F17" s="43">
        <v>150</v>
      </c>
      <c r="G17" s="43">
        <v>4.5</v>
      </c>
      <c r="H17" s="43">
        <v>6.8</v>
      </c>
      <c r="I17" s="43">
        <v>22.4</v>
      </c>
      <c r="J17" s="43">
        <v>171</v>
      </c>
      <c r="K17" s="44">
        <v>463</v>
      </c>
      <c r="L17" s="43"/>
    </row>
    <row r="18" spans="1:12" ht="1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>
        <v>0.1</v>
      </c>
      <c r="I18" s="43">
        <v>17.399999999999999</v>
      </c>
      <c r="J18" s="43">
        <v>69.5</v>
      </c>
      <c r="K18" s="44">
        <v>11</v>
      </c>
      <c r="L18" s="43"/>
    </row>
    <row r="19" spans="1:12" ht="1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2.2999999999999998</v>
      </c>
      <c r="H19" s="43">
        <v>0.3</v>
      </c>
      <c r="I19" s="43">
        <v>15</v>
      </c>
      <c r="J19" s="43">
        <v>74.099999999999994</v>
      </c>
      <c r="K19" s="44">
        <v>0.17</v>
      </c>
      <c r="L19" s="43"/>
    </row>
    <row r="20" spans="1:12" ht="15">
      <c r="A20" s="23"/>
      <c r="B20" s="15"/>
      <c r="C20" s="11"/>
      <c r="D20" s="7" t="s">
        <v>32</v>
      </c>
      <c r="E20" s="42" t="s">
        <v>55</v>
      </c>
      <c r="F20" s="43">
        <v>30</v>
      </c>
      <c r="G20" s="43">
        <v>2.4</v>
      </c>
      <c r="H20" s="43">
        <v>0.4</v>
      </c>
      <c r="I20" s="43">
        <v>13.8</v>
      </c>
      <c r="J20" s="43">
        <v>69.599999999999994</v>
      </c>
      <c r="K20" s="44">
        <v>0.46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26.299999999999997</v>
      </c>
      <c r="H23" s="19">
        <f t="shared" si="2"/>
        <v>41.79999999999999</v>
      </c>
      <c r="I23" s="19">
        <f t="shared" si="2"/>
        <v>110.7</v>
      </c>
      <c r="J23" s="19">
        <f t="shared" si="2"/>
        <v>799.2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1355</v>
      </c>
      <c r="G24" s="32">
        <f t="shared" ref="G24:J24" si="4">G13+G23</f>
        <v>51.149999999999991</v>
      </c>
      <c r="H24" s="32">
        <f t="shared" si="4"/>
        <v>66.75</v>
      </c>
      <c r="I24" s="32">
        <f t="shared" si="4"/>
        <v>228.10000000000002</v>
      </c>
      <c r="J24" s="32">
        <f t="shared" si="4"/>
        <v>1596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77</v>
      </c>
      <c r="F25" s="40" t="s">
        <v>56</v>
      </c>
      <c r="G25" s="40">
        <v>21.6</v>
      </c>
      <c r="H25" s="40">
        <v>19.3</v>
      </c>
      <c r="I25" s="40">
        <v>37.1</v>
      </c>
      <c r="J25" s="40">
        <v>400</v>
      </c>
      <c r="K25" s="70" t="s">
        <v>85</v>
      </c>
      <c r="L25" s="40"/>
    </row>
    <row r="26" spans="1:12" ht="15">
      <c r="A26" s="14"/>
      <c r="B26" s="15"/>
      <c r="C26" s="11"/>
      <c r="D26" s="6"/>
      <c r="E26" s="52" t="s">
        <v>80</v>
      </c>
      <c r="F26" s="43">
        <v>100</v>
      </c>
      <c r="G26" s="43">
        <v>12.3</v>
      </c>
      <c r="H26" s="43">
        <v>10</v>
      </c>
      <c r="I26" s="43">
        <v>54.4</v>
      </c>
      <c r="J26" s="43">
        <v>240</v>
      </c>
      <c r="K26" s="44"/>
      <c r="L26" s="43"/>
    </row>
    <row r="27" spans="1:12" ht="15">
      <c r="A27" s="14"/>
      <c r="B27" s="15"/>
      <c r="C27" s="11"/>
      <c r="D27" s="7" t="s">
        <v>22</v>
      </c>
      <c r="E27" s="52" t="s">
        <v>44</v>
      </c>
      <c r="F27" s="71" t="s">
        <v>66</v>
      </c>
      <c r="G27" s="43">
        <v>0.3</v>
      </c>
      <c r="H27" s="43">
        <v>0.1</v>
      </c>
      <c r="I27" s="43">
        <v>15.2</v>
      </c>
      <c r="J27" s="43">
        <v>61</v>
      </c>
      <c r="K27" s="44">
        <v>136</v>
      </c>
      <c r="L27" s="43"/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2.2999999999999998</v>
      </c>
      <c r="H28" s="43">
        <v>0.1</v>
      </c>
      <c r="I28" s="43">
        <v>15</v>
      </c>
      <c r="J28" s="43">
        <v>74.099999999999994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130</v>
      </c>
      <c r="G32" s="19">
        <f t="shared" ref="G32" si="6">SUM(G25:G31)</f>
        <v>36.5</v>
      </c>
      <c r="H32" s="19">
        <f t="shared" ref="H32" si="7">SUM(H25:H31)</f>
        <v>29.500000000000004</v>
      </c>
      <c r="I32" s="19">
        <f t="shared" ref="I32" si="8">SUM(I25:I31)</f>
        <v>121.7</v>
      </c>
      <c r="J32" s="19">
        <f t="shared" ref="J32:L32" si="9">SUM(J25:J31)</f>
        <v>775.1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47</v>
      </c>
      <c r="F34" s="43" t="s">
        <v>57</v>
      </c>
      <c r="G34" s="43">
        <v>6.4</v>
      </c>
      <c r="H34" s="43">
        <v>8.6999999999999993</v>
      </c>
      <c r="I34" s="43">
        <v>13.4</v>
      </c>
      <c r="J34" s="43">
        <v>115</v>
      </c>
      <c r="K34" s="44">
        <v>128</v>
      </c>
      <c r="L34" s="43"/>
    </row>
    <row r="35" spans="1:12" ht="15">
      <c r="A35" s="14"/>
      <c r="B35" s="15"/>
      <c r="C35" s="11"/>
      <c r="D35" s="7" t="s">
        <v>28</v>
      </c>
      <c r="E35" s="52" t="s">
        <v>86</v>
      </c>
      <c r="F35" s="43">
        <v>100</v>
      </c>
      <c r="G35" s="43">
        <v>7.9</v>
      </c>
      <c r="H35" s="43">
        <v>10.4</v>
      </c>
      <c r="I35" s="43">
        <v>18.899999999999999</v>
      </c>
      <c r="J35" s="43">
        <v>205</v>
      </c>
      <c r="K35" s="44">
        <v>479</v>
      </c>
      <c r="L35" s="43"/>
    </row>
    <row r="36" spans="1:12" ht="1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4.8</v>
      </c>
      <c r="H36" s="43">
        <v>10.199999999999999</v>
      </c>
      <c r="I36" s="43">
        <v>32.799999999999997</v>
      </c>
      <c r="J36" s="43">
        <v>245.8</v>
      </c>
      <c r="K36" s="44">
        <v>176</v>
      </c>
      <c r="L36" s="43"/>
    </row>
    <row r="37" spans="1:12" ht="1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0.4</v>
      </c>
      <c r="H37" s="43">
        <v>0</v>
      </c>
      <c r="I37" s="43">
        <v>23.6</v>
      </c>
      <c r="J37" s="43">
        <v>94</v>
      </c>
      <c r="K37" s="44">
        <v>705</v>
      </c>
      <c r="L37" s="43"/>
    </row>
    <row r="38" spans="1:12" ht="1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2.2999999999999998</v>
      </c>
      <c r="H38" s="43">
        <v>0.3</v>
      </c>
      <c r="I38" s="43">
        <v>15</v>
      </c>
      <c r="J38" s="43">
        <v>74.099999999999994</v>
      </c>
      <c r="K38" s="44">
        <v>0.17</v>
      </c>
      <c r="L38" s="43"/>
    </row>
    <row r="39" spans="1:12" ht="15">
      <c r="A39" s="14"/>
      <c r="B39" s="15"/>
      <c r="C39" s="11"/>
      <c r="D39" s="7" t="s">
        <v>32</v>
      </c>
      <c r="E39" s="42" t="s">
        <v>55</v>
      </c>
      <c r="F39" s="43">
        <v>30</v>
      </c>
      <c r="G39" s="43">
        <v>2.4</v>
      </c>
      <c r="H39" s="43">
        <v>0.4</v>
      </c>
      <c r="I39" s="43">
        <v>13.8</v>
      </c>
      <c r="J39" s="43">
        <v>69.599999999999994</v>
      </c>
      <c r="K39" s="44">
        <v>0.46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510</v>
      </c>
      <c r="G42" s="19">
        <f t="shared" ref="G42" si="10">SUM(G33:G41)</f>
        <v>24.2</v>
      </c>
      <c r="H42" s="19">
        <f t="shared" ref="H42" si="11">SUM(H33:H41)</f>
        <v>30</v>
      </c>
      <c r="I42" s="19">
        <f t="shared" ref="I42" si="12">SUM(I33:I41)</f>
        <v>117.49999999999999</v>
      </c>
      <c r="J42" s="19">
        <f t="shared" ref="J42:L42" si="13">SUM(J33:J41)</f>
        <v>803.5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640</v>
      </c>
      <c r="G43" s="32">
        <f t="shared" ref="G43" si="14">G32+G42</f>
        <v>60.7</v>
      </c>
      <c r="H43" s="32">
        <f t="shared" ref="H43" si="15">H32+H42</f>
        <v>59.5</v>
      </c>
      <c r="I43" s="32">
        <f t="shared" ref="I43" si="16">I32+I42</f>
        <v>239.2</v>
      </c>
      <c r="J43" s="32">
        <f t="shared" ref="J43:L43" si="17">J32+J42</f>
        <v>1578.6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4" t="s">
        <v>87</v>
      </c>
      <c r="F44" s="40" t="s">
        <v>59</v>
      </c>
      <c r="G44" s="40">
        <v>9.4</v>
      </c>
      <c r="H44" s="40">
        <v>17.600000000000001</v>
      </c>
      <c r="I44" s="40">
        <v>26.8</v>
      </c>
      <c r="J44" s="40">
        <v>285</v>
      </c>
      <c r="K44" s="41">
        <v>262</v>
      </c>
      <c r="L44" s="40"/>
    </row>
    <row r="45" spans="1:12" ht="15">
      <c r="A45" s="23"/>
      <c r="B45" s="15"/>
      <c r="C45" s="11"/>
      <c r="D45" s="6"/>
      <c r="E45" s="42" t="s">
        <v>60</v>
      </c>
      <c r="F45" s="43">
        <v>15</v>
      </c>
      <c r="G45" s="43">
        <v>3.9</v>
      </c>
      <c r="H45" s="43">
        <v>3.9</v>
      </c>
      <c r="I45" s="43">
        <v>4</v>
      </c>
      <c r="J45" s="43">
        <v>35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3.8</v>
      </c>
      <c r="H46" s="43">
        <v>7</v>
      </c>
      <c r="I46" s="43">
        <v>24.8</v>
      </c>
      <c r="J46" s="43">
        <v>150</v>
      </c>
      <c r="K46" s="44">
        <v>642</v>
      </c>
      <c r="L46" s="43"/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2.2999999999999998</v>
      </c>
      <c r="H47" s="43">
        <v>0.3</v>
      </c>
      <c r="I47" s="43">
        <v>15</v>
      </c>
      <c r="J47" s="43">
        <v>74.099999999999994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62</v>
      </c>
      <c r="F49" s="43">
        <v>125</v>
      </c>
      <c r="G49" s="43">
        <v>2.9</v>
      </c>
      <c r="H49" s="43">
        <v>1.2</v>
      </c>
      <c r="I49" s="43">
        <v>27.8</v>
      </c>
      <c r="J49" s="43">
        <v>96.3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370</v>
      </c>
      <c r="G51" s="19">
        <f t="shared" ref="G51" si="18">SUM(G44:G50)</f>
        <v>22.3</v>
      </c>
      <c r="H51" s="19">
        <f t="shared" ref="H51" si="19">SUM(H44:H50)</f>
        <v>30</v>
      </c>
      <c r="I51" s="19">
        <f t="shared" ref="I51" si="20">SUM(I44:I50)</f>
        <v>98.399999999999991</v>
      </c>
      <c r="J51" s="19">
        <f t="shared" ref="J51:L51" si="21">SUM(J44:J50)</f>
        <v>640.4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63</v>
      </c>
      <c r="F53" s="43">
        <v>260</v>
      </c>
      <c r="G53" s="43">
        <v>3.2</v>
      </c>
      <c r="H53" s="43">
        <v>5.4</v>
      </c>
      <c r="I53" s="43">
        <v>26.3</v>
      </c>
      <c r="J53" s="43">
        <v>112.2</v>
      </c>
      <c r="K53" s="44">
        <v>110</v>
      </c>
      <c r="L53" s="43"/>
    </row>
    <row r="54" spans="1:12" ht="15">
      <c r="A54" s="23"/>
      <c r="B54" s="15"/>
      <c r="C54" s="11"/>
      <c r="D54" s="7" t="s">
        <v>28</v>
      </c>
      <c r="E54" s="52" t="s">
        <v>88</v>
      </c>
      <c r="F54" s="43">
        <v>100</v>
      </c>
      <c r="G54" s="43">
        <v>12.2</v>
      </c>
      <c r="H54" s="43">
        <v>13.1</v>
      </c>
      <c r="I54" s="43">
        <v>17.399999999999999</v>
      </c>
      <c r="J54" s="43">
        <v>210</v>
      </c>
      <c r="K54" s="44">
        <v>1</v>
      </c>
      <c r="L54" s="43"/>
    </row>
    <row r="55" spans="1:12" ht="15">
      <c r="A55" s="23"/>
      <c r="B55" s="15"/>
      <c r="C55" s="11"/>
      <c r="D55" s="7" t="s">
        <v>29</v>
      </c>
      <c r="E55" s="52" t="s">
        <v>74</v>
      </c>
      <c r="F55" s="43">
        <v>150</v>
      </c>
      <c r="G55" s="43">
        <v>3.8</v>
      </c>
      <c r="H55" s="43">
        <v>5.8</v>
      </c>
      <c r="I55" s="43">
        <v>38.1</v>
      </c>
      <c r="J55" s="43">
        <v>220.5</v>
      </c>
      <c r="K55" s="44">
        <v>36</v>
      </c>
      <c r="L55" s="43"/>
    </row>
    <row r="56" spans="1:12" ht="15">
      <c r="A56" s="23"/>
      <c r="B56" s="15"/>
      <c r="C56" s="11"/>
      <c r="D56" s="7" t="s">
        <v>30</v>
      </c>
      <c r="E56" s="52" t="s">
        <v>75</v>
      </c>
      <c r="F56" s="43">
        <v>200</v>
      </c>
      <c r="G56" s="43">
        <v>0</v>
      </c>
      <c r="H56" s="43">
        <v>0</v>
      </c>
      <c r="I56" s="43">
        <v>19</v>
      </c>
      <c r="J56" s="43">
        <v>80</v>
      </c>
      <c r="K56" s="44">
        <v>2</v>
      </c>
      <c r="L56" s="43"/>
    </row>
    <row r="57" spans="1:12" ht="15">
      <c r="A57" s="23"/>
      <c r="B57" s="15"/>
      <c r="C57" s="11"/>
      <c r="D57" s="7" t="s">
        <v>31</v>
      </c>
      <c r="E57" s="42" t="s">
        <v>39</v>
      </c>
      <c r="F57" s="43">
        <v>30</v>
      </c>
      <c r="G57" s="43">
        <v>2.2999999999999998</v>
      </c>
      <c r="H57" s="43">
        <v>0.3</v>
      </c>
      <c r="I57" s="43">
        <v>15</v>
      </c>
      <c r="J57" s="43">
        <v>74.099999999999994</v>
      </c>
      <c r="K57" s="44">
        <v>0.17</v>
      </c>
      <c r="L57" s="43"/>
    </row>
    <row r="58" spans="1:12" ht="15">
      <c r="A58" s="23"/>
      <c r="B58" s="15"/>
      <c r="C58" s="11"/>
      <c r="D58" s="7" t="s">
        <v>32</v>
      </c>
      <c r="E58" s="42" t="s">
        <v>55</v>
      </c>
      <c r="F58" s="43">
        <v>30</v>
      </c>
      <c r="G58" s="43">
        <v>2.4</v>
      </c>
      <c r="H58" s="43">
        <v>0.4</v>
      </c>
      <c r="I58" s="43">
        <v>13.8</v>
      </c>
      <c r="J58" s="43">
        <v>69.599999999999994</v>
      </c>
      <c r="K58" s="44">
        <v>0.46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23.9</v>
      </c>
      <c r="H61" s="19">
        <f t="shared" ref="H61" si="23">SUM(H52:H60)</f>
        <v>25</v>
      </c>
      <c r="I61" s="19">
        <f t="shared" ref="I61" si="24">SUM(I52:I60)</f>
        <v>129.60000000000002</v>
      </c>
      <c r="J61" s="19">
        <f t="shared" ref="J61:L61" si="25">SUM(J52:J60)</f>
        <v>766.40000000000009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1140</v>
      </c>
      <c r="G62" s="32">
        <f t="shared" ref="G62" si="26">G51+G61</f>
        <v>46.2</v>
      </c>
      <c r="H62" s="32">
        <f t="shared" ref="H62" si="27">H51+H61</f>
        <v>55</v>
      </c>
      <c r="I62" s="32">
        <f t="shared" ref="I62" si="28">I51+I61</f>
        <v>228</v>
      </c>
      <c r="J62" s="32">
        <f t="shared" ref="J62:L62" si="29">J51+J61</f>
        <v>1406.8000000000002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100</v>
      </c>
      <c r="G63" s="40">
        <v>14.5</v>
      </c>
      <c r="H63" s="40">
        <v>15.3</v>
      </c>
      <c r="I63" s="40">
        <v>7</v>
      </c>
      <c r="J63" s="40">
        <v>223</v>
      </c>
      <c r="K63" s="41">
        <v>197</v>
      </c>
      <c r="L63" s="40"/>
    </row>
    <row r="64" spans="1:12" ht="15">
      <c r="A64" s="23"/>
      <c r="B64" s="15"/>
      <c r="C64" s="11"/>
      <c r="D64" s="6"/>
      <c r="E64" s="42" t="s">
        <v>65</v>
      </c>
      <c r="F64" s="43">
        <v>150</v>
      </c>
      <c r="G64" s="43">
        <v>5.2</v>
      </c>
      <c r="H64" s="43">
        <v>6</v>
      </c>
      <c r="I64" s="43">
        <v>35.299999999999997</v>
      </c>
      <c r="J64" s="43">
        <v>221</v>
      </c>
      <c r="K64" s="44">
        <v>469</v>
      </c>
      <c r="L64" s="43"/>
    </row>
    <row r="65" spans="1:12" ht="15">
      <c r="A65" s="23"/>
      <c r="B65" s="15"/>
      <c r="C65" s="11"/>
      <c r="D65" s="7" t="s">
        <v>22</v>
      </c>
      <c r="E65" s="52" t="s">
        <v>42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>
        <v>136</v>
      </c>
      <c r="L65" s="43"/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2.2999999999999998</v>
      </c>
      <c r="H66" s="43">
        <v>0.3</v>
      </c>
      <c r="I66" s="43">
        <v>15</v>
      </c>
      <c r="J66" s="43">
        <v>74.099999999999994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22.2</v>
      </c>
      <c r="H70" s="19">
        <f t="shared" ref="H70" si="31">SUM(H63:H69)</f>
        <v>21.6</v>
      </c>
      <c r="I70" s="19">
        <f t="shared" ref="I70" si="32">SUM(I63:I69)</f>
        <v>72.3</v>
      </c>
      <c r="J70" s="19">
        <f t="shared" ref="J70:L70" si="33">SUM(J63:J69)</f>
        <v>576.1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67</v>
      </c>
      <c r="F72" s="43" t="s">
        <v>68</v>
      </c>
      <c r="G72" s="43">
        <v>4.7</v>
      </c>
      <c r="H72" s="43">
        <v>7.8</v>
      </c>
      <c r="I72" s="43">
        <v>30.9</v>
      </c>
      <c r="J72" s="43">
        <v>158.69999999999999</v>
      </c>
      <c r="K72" s="44">
        <v>167</v>
      </c>
      <c r="L72" s="43"/>
    </row>
    <row r="73" spans="1:12" ht="15">
      <c r="A73" s="23"/>
      <c r="B73" s="15"/>
      <c r="C73" s="11"/>
      <c r="D73" s="7" t="s">
        <v>28</v>
      </c>
      <c r="E73" s="52" t="s">
        <v>89</v>
      </c>
      <c r="F73" s="43">
        <v>150</v>
      </c>
      <c r="G73" s="43">
        <v>17.600000000000001</v>
      </c>
      <c r="H73" s="43">
        <v>14.5</v>
      </c>
      <c r="I73" s="43">
        <v>4.7</v>
      </c>
      <c r="J73" s="43">
        <v>221</v>
      </c>
      <c r="K73" s="44">
        <v>50</v>
      </c>
      <c r="L73" s="43"/>
    </row>
    <row r="74" spans="1:12" ht="15">
      <c r="A74" s="23"/>
      <c r="B74" s="15"/>
      <c r="C74" s="11"/>
      <c r="D74" s="7" t="s">
        <v>29</v>
      </c>
      <c r="E74" s="52" t="s">
        <v>90</v>
      </c>
      <c r="F74" s="43">
        <v>150</v>
      </c>
      <c r="G74" s="43">
        <v>8.1</v>
      </c>
      <c r="H74" s="43">
        <v>7.5</v>
      </c>
      <c r="I74" s="43">
        <v>61.1</v>
      </c>
      <c r="J74" s="43">
        <v>316</v>
      </c>
      <c r="K74" s="44">
        <v>17</v>
      </c>
      <c r="L74" s="43"/>
    </row>
    <row r="75" spans="1:12" ht="1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0.2</v>
      </c>
      <c r="H75" s="43">
        <v>0</v>
      </c>
      <c r="I75" s="43">
        <v>27.6</v>
      </c>
      <c r="J75" s="43">
        <v>112</v>
      </c>
      <c r="K75" s="44">
        <v>585</v>
      </c>
      <c r="L75" s="43"/>
    </row>
    <row r="76" spans="1:12" ht="15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2.2999999999999998</v>
      </c>
      <c r="H76" s="43">
        <v>0.3</v>
      </c>
      <c r="I76" s="43">
        <v>15</v>
      </c>
      <c r="J76" s="43">
        <v>74.099999999999994</v>
      </c>
      <c r="K76" s="44">
        <v>0.17</v>
      </c>
      <c r="L76" s="43"/>
    </row>
    <row r="77" spans="1:12" ht="15">
      <c r="A77" s="23"/>
      <c r="B77" s="15"/>
      <c r="C77" s="11"/>
      <c r="D77" s="7" t="s">
        <v>32</v>
      </c>
      <c r="E77" s="42" t="s">
        <v>55</v>
      </c>
      <c r="F77" s="43">
        <v>30</v>
      </c>
      <c r="G77" s="43">
        <v>2.4</v>
      </c>
      <c r="H77" s="43">
        <v>0.4</v>
      </c>
      <c r="I77" s="43">
        <v>13.8</v>
      </c>
      <c r="J77" s="43">
        <v>69.599999999999994</v>
      </c>
      <c r="K77" s="44">
        <v>0.46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560</v>
      </c>
      <c r="G80" s="19">
        <f t="shared" ref="G80" si="34">SUM(G71:G79)</f>
        <v>35.299999999999997</v>
      </c>
      <c r="H80" s="19">
        <f t="shared" ref="H80" si="35">SUM(H71:H79)</f>
        <v>30.5</v>
      </c>
      <c r="I80" s="19">
        <f t="shared" ref="I80" si="36">SUM(I71:I79)</f>
        <v>153.10000000000002</v>
      </c>
      <c r="J80" s="19">
        <f t="shared" ref="J80:L80" si="37">SUM(J71:J79)</f>
        <v>951.40000000000009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1040</v>
      </c>
      <c r="G81" s="32">
        <f t="shared" ref="G81" si="38">G70+G80</f>
        <v>57.5</v>
      </c>
      <c r="H81" s="32">
        <f t="shared" ref="H81" si="39">H70+H80</f>
        <v>52.1</v>
      </c>
      <c r="I81" s="32">
        <f t="shared" ref="I81" si="40">I70+I80</f>
        <v>225.40000000000003</v>
      </c>
      <c r="J81" s="32">
        <f t="shared" ref="J81:L81" si="41">J70+J80</f>
        <v>1527.5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4" t="s">
        <v>91</v>
      </c>
      <c r="F82" s="40">
        <v>200</v>
      </c>
      <c r="G82" s="40">
        <v>20</v>
      </c>
      <c r="H82" s="40">
        <v>33.4</v>
      </c>
      <c r="I82" s="40">
        <v>3.8</v>
      </c>
      <c r="J82" s="40">
        <v>394</v>
      </c>
      <c r="K82" s="41">
        <v>284</v>
      </c>
      <c r="L82" s="40"/>
    </row>
    <row r="83" spans="1:12" ht="15">
      <c r="A83" s="23"/>
      <c r="B83" s="15"/>
      <c r="C83" s="11"/>
      <c r="D83" s="6"/>
      <c r="E83" s="42" t="s">
        <v>70</v>
      </c>
      <c r="F83" s="43">
        <v>30</v>
      </c>
      <c r="G83" s="43">
        <v>9.5</v>
      </c>
      <c r="H83" s="43">
        <v>11.5</v>
      </c>
      <c r="I83" s="43">
        <v>39.299999999999997</v>
      </c>
      <c r="J83" s="43">
        <v>117</v>
      </c>
      <c r="K83" s="44"/>
      <c r="L83" s="43"/>
    </row>
    <row r="84" spans="1:12" ht="15">
      <c r="A84" s="23"/>
      <c r="B84" s="15"/>
      <c r="C84" s="11"/>
      <c r="D84" s="7" t="s">
        <v>22</v>
      </c>
      <c r="E84" s="52" t="s">
        <v>52</v>
      </c>
      <c r="F84" s="43">
        <v>200</v>
      </c>
      <c r="G84" s="43">
        <v>0.8</v>
      </c>
      <c r="H84" s="43">
        <v>2.6</v>
      </c>
      <c r="I84" s="43">
        <v>22.6</v>
      </c>
      <c r="J84" s="43">
        <v>112</v>
      </c>
      <c r="K84" s="44">
        <v>175</v>
      </c>
      <c r="L84" s="43"/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2.2999999999999998</v>
      </c>
      <c r="H85" s="43">
        <v>0.3</v>
      </c>
      <c r="I85" s="43">
        <v>15</v>
      </c>
      <c r="J85" s="43">
        <v>74.099999999999994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32.6</v>
      </c>
      <c r="H89" s="19">
        <f t="shared" ref="H89" si="43">SUM(H82:H88)</f>
        <v>47.8</v>
      </c>
      <c r="I89" s="19">
        <f t="shared" ref="I89" si="44">SUM(I82:I88)</f>
        <v>80.699999999999989</v>
      </c>
      <c r="J89" s="19">
        <f t="shared" ref="J89:L89" si="45">SUM(J82:J88)</f>
        <v>697.1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2" t="s">
        <v>92</v>
      </c>
      <c r="F91" s="71" t="s">
        <v>93</v>
      </c>
      <c r="G91" s="43">
        <v>10</v>
      </c>
      <c r="H91" s="43">
        <v>15.4</v>
      </c>
      <c r="I91" s="43">
        <v>44.5</v>
      </c>
      <c r="J91" s="43">
        <v>357</v>
      </c>
      <c r="K91" s="44">
        <v>128</v>
      </c>
      <c r="L91" s="43"/>
    </row>
    <row r="92" spans="1:12" ht="15">
      <c r="A92" s="23"/>
      <c r="B92" s="15"/>
      <c r="C92" s="11"/>
      <c r="D92" s="7" t="s">
        <v>28</v>
      </c>
      <c r="E92" s="52" t="s">
        <v>94</v>
      </c>
      <c r="F92" s="43">
        <v>250</v>
      </c>
      <c r="G92" s="43">
        <v>26.5</v>
      </c>
      <c r="H92" s="43">
        <v>25.2</v>
      </c>
      <c r="I92" s="43">
        <v>42.5</v>
      </c>
      <c r="J92" s="43">
        <v>510.7</v>
      </c>
      <c r="K92" s="44">
        <v>422</v>
      </c>
      <c r="L92" s="43"/>
    </row>
    <row r="93" spans="1:12" ht="15">
      <c r="A93" s="23"/>
      <c r="B93" s="15"/>
      <c r="C93" s="11"/>
      <c r="D93" s="68" t="s">
        <v>29</v>
      </c>
      <c r="E93" s="52" t="s">
        <v>71</v>
      </c>
      <c r="F93" s="43">
        <v>150</v>
      </c>
      <c r="G93" s="43">
        <v>4.5</v>
      </c>
      <c r="H93" s="43">
        <v>6.8</v>
      </c>
      <c r="I93" s="43">
        <v>22.4</v>
      </c>
      <c r="J93" s="43">
        <v>171</v>
      </c>
      <c r="K93" s="53">
        <v>463</v>
      </c>
      <c r="L93" s="43"/>
    </row>
    <row r="94" spans="1:12" ht="15">
      <c r="A94" s="23"/>
      <c r="B94" s="15"/>
      <c r="C94" s="11"/>
      <c r="D94" s="69"/>
      <c r="E94" s="42"/>
      <c r="F94" s="43"/>
      <c r="G94" s="43"/>
      <c r="H94" s="43"/>
      <c r="I94" s="43"/>
      <c r="J94" s="43"/>
      <c r="K94" s="53"/>
      <c r="L94" s="43"/>
    </row>
    <row r="95" spans="1:12" ht="15">
      <c r="A95" s="23"/>
      <c r="B95" s="15"/>
      <c r="C95" s="11"/>
      <c r="D95" s="7" t="s">
        <v>30</v>
      </c>
      <c r="E95" s="52" t="s">
        <v>95</v>
      </c>
      <c r="F95" s="43">
        <v>200</v>
      </c>
      <c r="G95" s="43">
        <v>0</v>
      </c>
      <c r="H95" s="43">
        <v>0</v>
      </c>
      <c r="I95" s="43">
        <v>16.29</v>
      </c>
      <c r="J95" s="43">
        <v>67.099999999999994</v>
      </c>
      <c r="K95" s="53">
        <v>185</v>
      </c>
      <c r="L95" s="43"/>
    </row>
    <row r="96" spans="1:12" ht="15">
      <c r="A96" s="23"/>
      <c r="B96" s="15"/>
      <c r="C96" s="11"/>
      <c r="D96" s="7" t="s">
        <v>31</v>
      </c>
      <c r="E96" s="42" t="s">
        <v>39</v>
      </c>
      <c r="F96" s="43">
        <v>30</v>
      </c>
      <c r="G96" s="43">
        <v>2.2999999999999998</v>
      </c>
      <c r="H96" s="43">
        <v>0.3</v>
      </c>
      <c r="I96" s="43">
        <v>15</v>
      </c>
      <c r="J96" s="43">
        <v>74.099999999999994</v>
      </c>
      <c r="K96" s="44">
        <v>0.17</v>
      </c>
      <c r="L96" s="43"/>
    </row>
    <row r="97" spans="1:12" ht="15">
      <c r="A97" s="23"/>
      <c r="B97" s="15"/>
      <c r="C97" s="11"/>
      <c r="D97" s="7" t="s">
        <v>32</v>
      </c>
      <c r="E97" s="42" t="s">
        <v>55</v>
      </c>
      <c r="F97" s="43">
        <v>30</v>
      </c>
      <c r="G97" s="43">
        <v>2.4</v>
      </c>
      <c r="H97" s="43">
        <v>0.4</v>
      </c>
      <c r="I97" s="43">
        <v>13.8</v>
      </c>
      <c r="J97" s="43">
        <v>69.599999999999994</v>
      </c>
      <c r="K97" s="44">
        <v>0.46</v>
      </c>
      <c r="L97" s="43"/>
    </row>
    <row r="98" spans="1:12" ht="15">
      <c r="A98" s="23"/>
      <c r="B98" s="15"/>
      <c r="C98" s="11"/>
      <c r="D98" s="6"/>
      <c r="E98" s="52"/>
      <c r="F98" s="43"/>
      <c r="G98" s="43"/>
      <c r="H98" s="43"/>
      <c r="I98" s="43"/>
      <c r="J98" s="43"/>
      <c r="K98" s="53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SUM(F90:F99)</f>
        <v>660</v>
      </c>
      <c r="G100" s="19">
        <f>SUM(G90:G99)</f>
        <v>45.699999999999996</v>
      </c>
      <c r="H100" s="19">
        <f>SUM(H90:H99)</f>
        <v>48.099999999999994</v>
      </c>
      <c r="I100" s="19">
        <f>SUM(I90:I99)</f>
        <v>154.49</v>
      </c>
      <c r="J100" s="19">
        <f>SUM(J90:J99)</f>
        <v>1249.4999999999998</v>
      </c>
      <c r="K100" s="25"/>
      <c r="L100" s="19">
        <f>SUM(L90:L99)</f>
        <v>0</v>
      </c>
    </row>
    <row r="101" spans="1:12" ht="15.75" customHeight="1" thickBot="1">
      <c r="A101" s="29">
        <f>A82</f>
        <v>1</v>
      </c>
      <c r="B101" s="30">
        <f>B82</f>
        <v>5</v>
      </c>
      <c r="C101" s="63" t="s">
        <v>4</v>
      </c>
      <c r="D101" s="64"/>
      <c r="E101" s="31"/>
      <c r="F101" s="32">
        <f>F89+F100</f>
        <v>1120</v>
      </c>
      <c r="G101" s="32">
        <f>G89+G100</f>
        <v>78.3</v>
      </c>
      <c r="H101" s="32">
        <f>H89+H100</f>
        <v>95.899999999999991</v>
      </c>
      <c r="I101" s="32">
        <f>I89+I100</f>
        <v>235.19</v>
      </c>
      <c r="J101" s="32">
        <f>J89+J100</f>
        <v>1946.6</v>
      </c>
      <c r="K101" s="32"/>
      <c r="L101" s="32">
        <f>L89+L100</f>
        <v>0</v>
      </c>
    </row>
    <row r="102" spans="1:12" ht="15.75" customHeight="1">
      <c r="A102" s="20">
        <v>1</v>
      </c>
      <c r="B102" s="21">
        <v>6</v>
      </c>
      <c r="C102" s="22" t="s">
        <v>20</v>
      </c>
      <c r="D102" s="5" t="s">
        <v>21</v>
      </c>
      <c r="E102" s="54" t="s">
        <v>96</v>
      </c>
      <c r="F102" s="40">
        <v>100</v>
      </c>
      <c r="G102" s="40">
        <v>14.9</v>
      </c>
      <c r="H102" s="40">
        <v>21.2</v>
      </c>
      <c r="I102" s="40">
        <v>13.8</v>
      </c>
      <c r="J102" s="40">
        <v>307</v>
      </c>
      <c r="K102" s="55">
        <v>416</v>
      </c>
      <c r="L102" s="40"/>
    </row>
    <row r="103" spans="1:12" ht="15">
      <c r="A103" s="23"/>
      <c r="B103" s="15"/>
      <c r="C103" s="11"/>
      <c r="D103" s="6"/>
      <c r="E103" s="52" t="s">
        <v>97</v>
      </c>
      <c r="F103" s="43">
        <v>180</v>
      </c>
      <c r="G103" s="43">
        <v>5.9</v>
      </c>
      <c r="H103" s="43">
        <v>6</v>
      </c>
      <c r="I103" s="43">
        <v>68.099999999999994</v>
      </c>
      <c r="J103" s="43">
        <v>237.4</v>
      </c>
      <c r="K103" s="53">
        <v>517</v>
      </c>
      <c r="L103" s="43"/>
    </row>
    <row r="104" spans="1:12" ht="15">
      <c r="A104" s="23"/>
      <c r="B104" s="15"/>
      <c r="C104" s="11"/>
      <c r="D104" s="7" t="s">
        <v>22</v>
      </c>
      <c r="E104" s="52" t="s">
        <v>98</v>
      </c>
      <c r="F104" s="43">
        <v>200</v>
      </c>
      <c r="G104" s="43">
        <v>0</v>
      </c>
      <c r="H104" s="43">
        <v>0</v>
      </c>
      <c r="I104" s="43">
        <v>42.2</v>
      </c>
      <c r="J104" s="43">
        <v>162</v>
      </c>
      <c r="K104" s="53">
        <v>591</v>
      </c>
      <c r="L104" s="43"/>
    </row>
    <row r="105" spans="1:12" ht="15">
      <c r="A105" s="23"/>
      <c r="B105" s="15"/>
      <c r="C105" s="11"/>
      <c r="D105" s="7" t="s">
        <v>23</v>
      </c>
      <c r="E105" s="42" t="s">
        <v>41</v>
      </c>
      <c r="F105" s="43">
        <v>30</v>
      </c>
      <c r="G105" s="43">
        <v>2.2999999999999998</v>
      </c>
      <c r="H105" s="43">
        <v>0.3</v>
      </c>
      <c r="I105" s="43">
        <v>15</v>
      </c>
      <c r="J105" s="43">
        <v>74.099999999999994</v>
      </c>
      <c r="K105" s="44"/>
      <c r="L105" s="43"/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52"/>
      <c r="F107" s="43"/>
      <c r="G107" s="43"/>
      <c r="H107" s="43"/>
      <c r="I107" s="43"/>
      <c r="J107" s="43"/>
      <c r="K107" s="53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510</v>
      </c>
      <c r="G109" s="19">
        <f t="shared" ref="G109:J109" si="46">SUM(G102:G108)</f>
        <v>23.1</v>
      </c>
      <c r="H109" s="19">
        <f t="shared" si="46"/>
        <v>27.5</v>
      </c>
      <c r="I109" s="19">
        <f t="shared" si="46"/>
        <v>139.1</v>
      </c>
      <c r="J109" s="19">
        <f t="shared" si="46"/>
        <v>780.5</v>
      </c>
      <c r="K109" s="25"/>
      <c r="L109" s="19">
        <f t="shared" ref="L109" si="47">SUM(L102:L108)</f>
        <v>0</v>
      </c>
    </row>
    <row r="110" spans="1:12" ht="15">
      <c r="A110" s="26">
        <f>A102</f>
        <v>1</v>
      </c>
      <c r="B110" s="13">
        <v>6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52" t="s">
        <v>73</v>
      </c>
      <c r="F111" s="43">
        <v>250</v>
      </c>
      <c r="G111" s="43">
        <v>4.8</v>
      </c>
      <c r="H111" s="43">
        <v>10.5</v>
      </c>
      <c r="I111" s="43">
        <v>35.799999999999997</v>
      </c>
      <c r="J111" s="43">
        <v>144</v>
      </c>
      <c r="K111" s="53">
        <v>138</v>
      </c>
      <c r="L111" s="43"/>
    </row>
    <row r="112" spans="1:12" ht="15">
      <c r="A112" s="23"/>
      <c r="B112" s="15"/>
      <c r="C112" s="11"/>
      <c r="D112" s="7" t="s">
        <v>28</v>
      </c>
      <c r="E112" s="52" t="s">
        <v>99</v>
      </c>
      <c r="F112" s="43">
        <v>100</v>
      </c>
      <c r="G112" s="43">
        <v>18</v>
      </c>
      <c r="H112" s="43">
        <v>14</v>
      </c>
      <c r="I112" s="43">
        <v>22.5</v>
      </c>
      <c r="J112" s="43">
        <v>295</v>
      </c>
      <c r="K112" s="53">
        <v>20</v>
      </c>
      <c r="L112" s="43"/>
    </row>
    <row r="113" spans="1:12" ht="15">
      <c r="A113" s="23"/>
      <c r="B113" s="15"/>
      <c r="C113" s="11"/>
      <c r="D113" s="68" t="s">
        <v>29</v>
      </c>
      <c r="E113" s="52"/>
      <c r="F113" s="43"/>
      <c r="G113" s="43"/>
      <c r="H113" s="43"/>
      <c r="I113" s="43"/>
      <c r="J113" s="43"/>
      <c r="K113" s="53"/>
      <c r="L113" s="43"/>
    </row>
    <row r="114" spans="1:12" ht="15">
      <c r="A114" s="23"/>
      <c r="B114" s="15"/>
      <c r="C114" s="11"/>
      <c r="D114" s="69"/>
      <c r="E114" s="52" t="s">
        <v>58</v>
      </c>
      <c r="F114" s="43">
        <v>150</v>
      </c>
      <c r="G114" s="43">
        <v>4.8</v>
      </c>
      <c r="H114" s="43">
        <v>10.199999999999999</v>
      </c>
      <c r="I114" s="43">
        <v>32.799999999999997</v>
      </c>
      <c r="J114" s="43">
        <v>245.8</v>
      </c>
      <c r="K114" s="53">
        <v>176</v>
      </c>
      <c r="L114" s="43"/>
    </row>
    <row r="115" spans="1:12" ht="15">
      <c r="A115" s="23"/>
      <c r="B115" s="15"/>
      <c r="C115" s="11"/>
      <c r="D115" s="7" t="s">
        <v>30</v>
      </c>
      <c r="E115" s="52" t="s">
        <v>75</v>
      </c>
      <c r="F115" s="43">
        <v>200</v>
      </c>
      <c r="G115" s="43">
        <v>0</v>
      </c>
      <c r="H115" s="43">
        <v>0</v>
      </c>
      <c r="I115" s="43">
        <v>19</v>
      </c>
      <c r="J115" s="43">
        <v>80</v>
      </c>
      <c r="K115" s="53">
        <v>2</v>
      </c>
      <c r="L115" s="43"/>
    </row>
    <row r="116" spans="1:12" ht="15">
      <c r="A116" s="23"/>
      <c r="B116" s="15"/>
      <c r="C116" s="11"/>
      <c r="D116" s="7" t="s">
        <v>31</v>
      </c>
      <c r="E116" s="42" t="s">
        <v>39</v>
      </c>
      <c r="F116" s="43">
        <v>30</v>
      </c>
      <c r="G116" s="43">
        <v>2.2999999999999998</v>
      </c>
      <c r="H116" s="43">
        <v>0.3</v>
      </c>
      <c r="I116" s="43">
        <v>15</v>
      </c>
      <c r="J116" s="43">
        <v>74.099999999999994</v>
      </c>
      <c r="K116" s="44">
        <v>0.17</v>
      </c>
      <c r="L116" s="43"/>
    </row>
    <row r="117" spans="1:12" ht="15">
      <c r="A117" s="23"/>
      <c r="B117" s="15"/>
      <c r="C117" s="11"/>
      <c r="D117" s="7" t="s">
        <v>32</v>
      </c>
      <c r="E117" s="42" t="s">
        <v>55</v>
      </c>
      <c r="F117" s="43">
        <v>30</v>
      </c>
      <c r="G117" s="43">
        <v>2.4</v>
      </c>
      <c r="H117" s="43">
        <v>0.4</v>
      </c>
      <c r="I117" s="43">
        <v>13.8</v>
      </c>
      <c r="J117" s="43">
        <v>69.599999999999994</v>
      </c>
      <c r="K117" s="44">
        <v>0.46</v>
      </c>
      <c r="L117" s="43"/>
    </row>
    <row r="118" spans="1:12" ht="15">
      <c r="A118" s="23"/>
      <c r="B118" s="15"/>
      <c r="C118" s="11"/>
      <c r="D118" s="6"/>
      <c r="E118" s="52"/>
      <c r="F118" s="43"/>
      <c r="G118" s="43"/>
      <c r="H118" s="43"/>
      <c r="I118" s="43"/>
      <c r="J118" s="43"/>
      <c r="K118" s="53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SUM(F110:F119)</f>
        <v>760</v>
      </c>
      <c r="G120" s="19">
        <f>SUM(G110:G119)</f>
        <v>32.300000000000004</v>
      </c>
      <c r="H120" s="19">
        <f>SUM(H110:H119)</f>
        <v>35.4</v>
      </c>
      <c r="I120" s="19">
        <f>SUM(I110:I119)</f>
        <v>138.9</v>
      </c>
      <c r="J120" s="19">
        <f>SUM(J110:J119)</f>
        <v>908.5</v>
      </c>
      <c r="K120" s="25"/>
      <c r="L120" s="19">
        <f>SUM(L110:L119)</f>
        <v>0</v>
      </c>
    </row>
    <row r="121" spans="1:12" ht="15.75" customHeight="1" thickBot="1">
      <c r="A121" s="29">
        <f>A102</f>
        <v>1</v>
      </c>
      <c r="B121" s="30">
        <f>B102</f>
        <v>6</v>
      </c>
      <c r="C121" s="63" t="s">
        <v>4</v>
      </c>
      <c r="D121" s="64"/>
      <c r="E121" s="31"/>
      <c r="F121" s="32">
        <f>F109+F120</f>
        <v>1270</v>
      </c>
      <c r="G121" s="32">
        <f>G109+G120</f>
        <v>55.400000000000006</v>
      </c>
      <c r="H121" s="32">
        <f>H109+H120</f>
        <v>62.9</v>
      </c>
      <c r="I121" s="32">
        <f>I109+I120</f>
        <v>278</v>
      </c>
      <c r="J121" s="32">
        <f>J109+J120</f>
        <v>1689</v>
      </c>
      <c r="K121" s="32"/>
      <c r="L121" s="32">
        <f>L109+L120</f>
        <v>0</v>
      </c>
    </row>
    <row r="122" spans="1:12" ht="15">
      <c r="A122" s="14">
        <v>2</v>
      </c>
      <c r="B122" s="15">
        <v>1</v>
      </c>
      <c r="C122" s="22" t="s">
        <v>20</v>
      </c>
      <c r="D122" s="5" t="s">
        <v>21</v>
      </c>
      <c r="E122" s="54" t="s">
        <v>100</v>
      </c>
      <c r="F122" s="40">
        <v>110</v>
      </c>
      <c r="G122" s="40">
        <v>17.2</v>
      </c>
      <c r="H122" s="40">
        <v>19.7</v>
      </c>
      <c r="I122" s="40">
        <v>28</v>
      </c>
      <c r="J122" s="40">
        <v>283</v>
      </c>
      <c r="K122" s="55">
        <v>422</v>
      </c>
      <c r="L122" s="40"/>
    </row>
    <row r="123" spans="1:12" ht="15">
      <c r="A123" s="14"/>
      <c r="B123" s="15"/>
      <c r="C123" s="11"/>
      <c r="D123" s="6"/>
      <c r="E123" s="52" t="s">
        <v>71</v>
      </c>
      <c r="F123" s="43">
        <v>150</v>
      </c>
      <c r="G123" s="43">
        <v>4.5</v>
      </c>
      <c r="H123" s="43">
        <v>6.8</v>
      </c>
      <c r="I123" s="43">
        <v>22.4</v>
      </c>
      <c r="J123" s="43">
        <v>171</v>
      </c>
      <c r="K123" s="53">
        <v>463</v>
      </c>
      <c r="L123" s="43"/>
    </row>
    <row r="124" spans="1:12" ht="15">
      <c r="A124" s="14"/>
      <c r="B124" s="15"/>
      <c r="C124" s="11"/>
      <c r="D124" s="7" t="s">
        <v>22</v>
      </c>
      <c r="E124" s="52" t="s">
        <v>42</v>
      </c>
      <c r="F124" s="43">
        <v>200</v>
      </c>
      <c r="G124" s="43">
        <v>0.2</v>
      </c>
      <c r="H124" s="43">
        <v>0</v>
      </c>
      <c r="I124" s="43">
        <v>15</v>
      </c>
      <c r="J124" s="43">
        <v>58</v>
      </c>
      <c r="K124" s="53">
        <v>136</v>
      </c>
      <c r="L124" s="43"/>
    </row>
    <row r="125" spans="1:12" ht="15">
      <c r="A125" s="14"/>
      <c r="B125" s="15"/>
      <c r="C125" s="11"/>
      <c r="D125" s="7" t="s">
        <v>23</v>
      </c>
      <c r="E125" s="42" t="s">
        <v>41</v>
      </c>
      <c r="F125" s="43">
        <v>30</v>
      </c>
      <c r="G125" s="43">
        <v>2.2999999999999998</v>
      </c>
      <c r="H125" s="43">
        <v>0.3</v>
      </c>
      <c r="I125" s="43">
        <v>15</v>
      </c>
      <c r="J125" s="43">
        <v>74.099999999999994</v>
      </c>
      <c r="K125" s="44"/>
      <c r="L125" s="43"/>
    </row>
    <row r="126" spans="1:12" ht="1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52" t="s">
        <v>60</v>
      </c>
      <c r="F127" s="43">
        <v>30</v>
      </c>
      <c r="G127" s="43">
        <v>2.2999999999999998</v>
      </c>
      <c r="H127" s="43">
        <v>0.3</v>
      </c>
      <c r="I127" s="43">
        <v>15</v>
      </c>
      <c r="J127" s="43">
        <v>74.099999999999994</v>
      </c>
      <c r="K127" s="53"/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33</v>
      </c>
      <c r="E129" s="9"/>
      <c r="F129" s="19">
        <f>SUM(F122:F128)</f>
        <v>520</v>
      </c>
      <c r="G129" s="19">
        <f t="shared" ref="G129:J129" si="48">SUM(G122:G128)</f>
        <v>26.5</v>
      </c>
      <c r="H129" s="19">
        <f t="shared" si="48"/>
        <v>27.1</v>
      </c>
      <c r="I129" s="19">
        <f t="shared" si="48"/>
        <v>95.4</v>
      </c>
      <c r="J129" s="19">
        <f t="shared" si="48"/>
        <v>660.2</v>
      </c>
      <c r="K129" s="25"/>
      <c r="L129" s="19">
        <f t="shared" ref="L129" si="49">SUM(L122:L128)</f>
        <v>0</v>
      </c>
    </row>
    <row r="130" spans="1:12" ht="15">
      <c r="A130" s="13">
        <f>A122</f>
        <v>2</v>
      </c>
      <c r="B130" s="13">
        <f>B122</f>
        <v>1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27</v>
      </c>
      <c r="E131" s="52" t="s">
        <v>101</v>
      </c>
      <c r="F131" s="43">
        <v>260</v>
      </c>
      <c r="G131" s="43">
        <v>2.6</v>
      </c>
      <c r="H131" s="43">
        <v>5.3</v>
      </c>
      <c r="I131" s="43">
        <v>14.3</v>
      </c>
      <c r="J131" s="43">
        <v>116</v>
      </c>
      <c r="K131" s="53">
        <v>162</v>
      </c>
      <c r="L131" s="43"/>
    </row>
    <row r="132" spans="1:12" ht="15">
      <c r="A132" s="14"/>
      <c r="B132" s="15"/>
      <c r="C132" s="11"/>
      <c r="D132" s="7" t="s">
        <v>28</v>
      </c>
      <c r="E132" s="52" t="s">
        <v>51</v>
      </c>
      <c r="F132" s="43">
        <v>100</v>
      </c>
      <c r="G132" s="43">
        <v>18</v>
      </c>
      <c r="H132" s="43">
        <v>15.9</v>
      </c>
      <c r="I132" s="43">
        <v>7.5</v>
      </c>
      <c r="J132" s="43">
        <v>202</v>
      </c>
      <c r="K132" s="53">
        <v>416</v>
      </c>
      <c r="L132" s="43"/>
    </row>
    <row r="133" spans="1:12" ht="15">
      <c r="A133" s="14"/>
      <c r="B133" s="15"/>
      <c r="C133" s="11"/>
      <c r="D133" s="7" t="s">
        <v>29</v>
      </c>
      <c r="E133" s="52" t="s">
        <v>43</v>
      </c>
      <c r="F133" s="43">
        <v>180</v>
      </c>
      <c r="G133" s="43">
        <v>8.1999999999999993</v>
      </c>
      <c r="H133" s="43">
        <v>8</v>
      </c>
      <c r="I133" s="43">
        <v>37.4</v>
      </c>
      <c r="J133" s="43">
        <v>178.5</v>
      </c>
      <c r="K133" s="53">
        <v>25</v>
      </c>
      <c r="L133" s="43"/>
    </row>
    <row r="134" spans="1:12" ht="15">
      <c r="A134" s="14"/>
      <c r="B134" s="15"/>
      <c r="C134" s="11"/>
      <c r="D134" s="7" t="s">
        <v>30</v>
      </c>
      <c r="E134" s="52" t="s">
        <v>45</v>
      </c>
      <c r="F134" s="43">
        <v>200</v>
      </c>
      <c r="G134" s="43">
        <v>0.4</v>
      </c>
      <c r="H134" s="43">
        <v>0</v>
      </c>
      <c r="I134" s="43">
        <v>23.6</v>
      </c>
      <c r="J134" s="43">
        <v>94</v>
      </c>
      <c r="K134" s="53">
        <v>705</v>
      </c>
      <c r="L134" s="43"/>
    </row>
    <row r="135" spans="1:12" ht="15">
      <c r="A135" s="14"/>
      <c r="B135" s="15"/>
      <c r="C135" s="11"/>
      <c r="D135" s="7" t="s">
        <v>31</v>
      </c>
      <c r="E135" s="42" t="s">
        <v>39</v>
      </c>
      <c r="F135" s="43">
        <v>30</v>
      </c>
      <c r="G135" s="43">
        <v>2.2999999999999998</v>
      </c>
      <c r="H135" s="43">
        <v>0.3</v>
      </c>
      <c r="I135" s="43">
        <v>15</v>
      </c>
      <c r="J135" s="43">
        <v>74.099999999999994</v>
      </c>
      <c r="K135" s="44">
        <v>0.17</v>
      </c>
      <c r="L135" s="43"/>
    </row>
    <row r="136" spans="1:12" ht="15">
      <c r="A136" s="14"/>
      <c r="B136" s="15"/>
      <c r="C136" s="11"/>
      <c r="D136" s="7" t="s">
        <v>32</v>
      </c>
      <c r="E136" s="42" t="s">
        <v>55</v>
      </c>
      <c r="F136" s="43">
        <v>30</v>
      </c>
      <c r="G136" s="43">
        <v>2.4</v>
      </c>
      <c r="H136" s="43">
        <v>0.4</v>
      </c>
      <c r="I136" s="43">
        <v>13.8</v>
      </c>
      <c r="J136" s="43">
        <v>69.599999999999994</v>
      </c>
      <c r="K136" s="44">
        <v>0.46</v>
      </c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800</v>
      </c>
      <c r="G139" s="19">
        <f t="shared" ref="G139:J139" si="50">SUM(G130:G138)</f>
        <v>33.9</v>
      </c>
      <c r="H139" s="19">
        <f t="shared" si="50"/>
        <v>29.9</v>
      </c>
      <c r="I139" s="19">
        <f t="shared" si="50"/>
        <v>111.60000000000001</v>
      </c>
      <c r="J139" s="19">
        <f t="shared" si="50"/>
        <v>734.2</v>
      </c>
      <c r="K139" s="25"/>
      <c r="L139" s="19">
        <f t="shared" ref="L139" si="51">SUM(L130:L138)</f>
        <v>0</v>
      </c>
    </row>
    <row r="140" spans="1:12" ht="15.75" thickBot="1">
      <c r="A140" s="33">
        <f>A122</f>
        <v>2</v>
      </c>
      <c r="B140" s="33">
        <f>B122</f>
        <v>1</v>
      </c>
      <c r="C140" s="63" t="s">
        <v>4</v>
      </c>
      <c r="D140" s="64"/>
      <c r="E140" s="31"/>
      <c r="F140" s="32">
        <f>F129+F139</f>
        <v>1320</v>
      </c>
      <c r="G140" s="32">
        <f t="shared" ref="G140" si="52">G129+G139</f>
        <v>60.4</v>
      </c>
      <c r="H140" s="32">
        <f t="shared" ref="H140" si="53">H129+H139</f>
        <v>57</v>
      </c>
      <c r="I140" s="32">
        <f t="shared" ref="I140" si="54">I129+I139</f>
        <v>207</v>
      </c>
      <c r="J140" s="32">
        <f t="shared" ref="J140:L140" si="55">J129+J139</f>
        <v>1394.4</v>
      </c>
      <c r="K140" s="32"/>
      <c r="L140" s="32">
        <f t="shared" si="55"/>
        <v>0</v>
      </c>
    </row>
    <row r="141" spans="1:12" ht="15">
      <c r="A141" s="20">
        <v>2</v>
      </c>
      <c r="B141" s="21">
        <v>2</v>
      </c>
      <c r="C141" s="22" t="s">
        <v>20</v>
      </c>
      <c r="D141" s="5" t="s">
        <v>21</v>
      </c>
      <c r="E141" s="54" t="s">
        <v>77</v>
      </c>
      <c r="F141" s="40" t="s">
        <v>56</v>
      </c>
      <c r="G141" s="40">
        <v>21.6</v>
      </c>
      <c r="H141" s="40">
        <v>19.3</v>
      </c>
      <c r="I141" s="40">
        <v>37.1</v>
      </c>
      <c r="J141" s="40">
        <v>400</v>
      </c>
      <c r="K141" s="55">
        <v>195</v>
      </c>
      <c r="L141" s="40"/>
    </row>
    <row r="142" spans="1:12" ht="15">
      <c r="A142" s="23"/>
      <c r="B142" s="15"/>
      <c r="C142" s="11"/>
      <c r="D142" s="6"/>
      <c r="E142" s="52" t="s">
        <v>62</v>
      </c>
      <c r="F142" s="43">
        <v>125</v>
      </c>
      <c r="G142" s="43">
        <v>2.9</v>
      </c>
      <c r="H142" s="43">
        <v>1.2</v>
      </c>
      <c r="I142" s="43">
        <v>27.8</v>
      </c>
      <c r="J142" s="43">
        <v>96.3</v>
      </c>
      <c r="K142" s="53"/>
      <c r="L142" s="43"/>
    </row>
    <row r="143" spans="1:12" ht="15">
      <c r="A143" s="23"/>
      <c r="B143" s="15"/>
      <c r="C143" s="11"/>
      <c r="D143" s="7" t="s">
        <v>22</v>
      </c>
      <c r="E143" s="52" t="s">
        <v>44</v>
      </c>
      <c r="F143" s="71" t="s">
        <v>66</v>
      </c>
      <c r="G143" s="43">
        <v>0.3</v>
      </c>
      <c r="H143" s="43">
        <v>0.1</v>
      </c>
      <c r="I143" s="43">
        <v>15.2</v>
      </c>
      <c r="J143" s="43">
        <v>61</v>
      </c>
      <c r="K143" s="53">
        <v>136</v>
      </c>
      <c r="L143" s="43"/>
    </row>
    <row r="144" spans="1:12" ht="15.75" customHeight="1">
      <c r="A144" s="23"/>
      <c r="B144" s="15"/>
      <c r="C144" s="11"/>
      <c r="D144" s="7" t="s">
        <v>23</v>
      </c>
      <c r="E144" s="42" t="s">
        <v>41</v>
      </c>
      <c r="F144" s="43">
        <v>30</v>
      </c>
      <c r="G144" s="43">
        <v>2.2999999999999998</v>
      </c>
      <c r="H144" s="43">
        <v>0.3</v>
      </c>
      <c r="I144" s="43">
        <v>15</v>
      </c>
      <c r="J144" s="43">
        <v>74.099999999999994</v>
      </c>
      <c r="K144" s="44"/>
      <c r="L144" s="43"/>
    </row>
    <row r="145" spans="1:12" ht="1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52"/>
      <c r="F146" s="43"/>
      <c r="G146" s="43"/>
      <c r="H146" s="43"/>
      <c r="I146" s="43"/>
      <c r="J146" s="43"/>
      <c r="K146" s="53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SUM(F141:F147)</f>
        <v>155</v>
      </c>
      <c r="G148" s="19">
        <f t="shared" ref="G148:J148" si="56">SUM(G141:G147)</f>
        <v>27.1</v>
      </c>
      <c r="H148" s="19">
        <f t="shared" si="56"/>
        <v>20.900000000000002</v>
      </c>
      <c r="I148" s="19">
        <f t="shared" si="56"/>
        <v>95.100000000000009</v>
      </c>
      <c r="J148" s="19">
        <f t="shared" si="56"/>
        <v>631.4</v>
      </c>
      <c r="K148" s="25"/>
      <c r="L148" s="19">
        <f t="shared" ref="L148" si="57">SUM(L141:L147)</f>
        <v>0</v>
      </c>
    </row>
    <row r="149" spans="1:12" ht="15">
      <c r="A149" s="26">
        <f>A141</f>
        <v>2</v>
      </c>
      <c r="B149" s="13">
        <f>B141</f>
        <v>2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27</v>
      </c>
      <c r="E150" s="52" t="s">
        <v>63</v>
      </c>
      <c r="F150" s="43">
        <v>260</v>
      </c>
      <c r="G150" s="43">
        <v>7.1</v>
      </c>
      <c r="H150" s="43">
        <v>11.5</v>
      </c>
      <c r="I150" s="43">
        <v>26.3</v>
      </c>
      <c r="J150" s="43">
        <v>144</v>
      </c>
      <c r="K150" s="53">
        <v>110</v>
      </c>
      <c r="L150" s="43"/>
    </row>
    <row r="151" spans="1:12" ht="15">
      <c r="A151" s="23"/>
      <c r="B151" s="15"/>
      <c r="C151" s="11"/>
      <c r="D151" s="7" t="s">
        <v>28</v>
      </c>
      <c r="E151" s="52" t="s">
        <v>102</v>
      </c>
      <c r="F151" s="43">
        <v>100</v>
      </c>
      <c r="G151" s="43">
        <v>10.55</v>
      </c>
      <c r="H151" s="43">
        <v>10.8</v>
      </c>
      <c r="I151" s="43">
        <v>10.93</v>
      </c>
      <c r="J151" s="43">
        <v>184</v>
      </c>
      <c r="K151" s="53">
        <v>482</v>
      </c>
      <c r="L151" s="43"/>
    </row>
    <row r="152" spans="1:12" ht="15">
      <c r="A152" s="23"/>
      <c r="B152" s="15"/>
      <c r="C152" s="11"/>
      <c r="D152" s="7" t="s">
        <v>29</v>
      </c>
      <c r="E152" s="52" t="s">
        <v>58</v>
      </c>
      <c r="F152" s="43">
        <v>150</v>
      </c>
      <c r="G152" s="43">
        <v>4.8</v>
      </c>
      <c r="H152" s="43">
        <v>10.199999999999999</v>
      </c>
      <c r="I152" s="43">
        <v>32.799999999999997</v>
      </c>
      <c r="J152" s="43">
        <v>245.8</v>
      </c>
      <c r="K152" s="53">
        <v>176</v>
      </c>
      <c r="L152" s="43"/>
    </row>
    <row r="153" spans="1:12" ht="15">
      <c r="A153" s="23"/>
      <c r="B153" s="15"/>
      <c r="C153" s="11"/>
      <c r="D153" s="7" t="s">
        <v>30</v>
      </c>
      <c r="E153" s="52" t="s">
        <v>103</v>
      </c>
      <c r="F153" s="43">
        <v>200</v>
      </c>
      <c r="G153" s="43">
        <v>0.1</v>
      </c>
      <c r="H153" s="43">
        <v>0</v>
      </c>
      <c r="I153" s="43">
        <v>24.2</v>
      </c>
      <c r="J153" s="43">
        <v>93</v>
      </c>
      <c r="K153" s="53">
        <v>701</v>
      </c>
      <c r="L153" s="43"/>
    </row>
    <row r="154" spans="1:12" ht="15">
      <c r="A154" s="23"/>
      <c r="B154" s="15"/>
      <c r="C154" s="11"/>
      <c r="D154" s="7" t="s">
        <v>31</v>
      </c>
      <c r="E154" s="42" t="s">
        <v>39</v>
      </c>
      <c r="F154" s="43">
        <v>30</v>
      </c>
      <c r="G154" s="43">
        <v>2.2999999999999998</v>
      </c>
      <c r="H154" s="43">
        <v>0.3</v>
      </c>
      <c r="I154" s="43">
        <v>15</v>
      </c>
      <c r="J154" s="43">
        <v>74.099999999999994</v>
      </c>
      <c r="K154" s="44">
        <v>0.17</v>
      </c>
      <c r="L154" s="43"/>
    </row>
    <row r="155" spans="1:12" ht="15">
      <c r="A155" s="23"/>
      <c r="B155" s="15"/>
      <c r="C155" s="11"/>
      <c r="D155" s="7" t="s">
        <v>32</v>
      </c>
      <c r="E155" s="42" t="s">
        <v>55</v>
      </c>
      <c r="F155" s="43">
        <v>30</v>
      </c>
      <c r="G155" s="43">
        <v>2.4</v>
      </c>
      <c r="H155" s="43">
        <v>0.4</v>
      </c>
      <c r="I155" s="43">
        <v>13.8</v>
      </c>
      <c r="J155" s="43">
        <v>69.599999999999994</v>
      </c>
      <c r="K155" s="44">
        <v>0.46</v>
      </c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SUM(F149:F157)</f>
        <v>770</v>
      </c>
      <c r="G158" s="19">
        <f t="shared" ref="G158:J158" si="58">SUM(G149:G157)</f>
        <v>27.25</v>
      </c>
      <c r="H158" s="19">
        <f t="shared" si="58"/>
        <v>33.199999999999996</v>
      </c>
      <c r="I158" s="19">
        <f t="shared" si="58"/>
        <v>123.03</v>
      </c>
      <c r="J158" s="19">
        <f t="shared" si="58"/>
        <v>810.5</v>
      </c>
      <c r="K158" s="25"/>
      <c r="L158" s="19">
        <f t="shared" ref="L158" si="59">SUM(L149:L157)</f>
        <v>0</v>
      </c>
    </row>
    <row r="159" spans="1:12" ht="15.75" thickBot="1">
      <c r="A159" s="29">
        <f>A141</f>
        <v>2</v>
      </c>
      <c r="B159" s="30">
        <f>B141</f>
        <v>2</v>
      </c>
      <c r="C159" s="63" t="s">
        <v>4</v>
      </c>
      <c r="D159" s="64"/>
      <c r="E159" s="31"/>
      <c r="F159" s="32">
        <f>F148+F158</f>
        <v>925</v>
      </c>
      <c r="G159" s="32">
        <f t="shared" ref="G159" si="60">G148+G158</f>
        <v>54.35</v>
      </c>
      <c r="H159" s="32">
        <f t="shared" ref="H159" si="61">H148+H158</f>
        <v>54.099999999999994</v>
      </c>
      <c r="I159" s="32">
        <f t="shared" ref="I159" si="62">I148+I158</f>
        <v>218.13</v>
      </c>
      <c r="J159" s="32">
        <f t="shared" ref="J159:L159" si="63">J148+J158</f>
        <v>1441.9</v>
      </c>
      <c r="K159" s="32"/>
      <c r="L159" s="32">
        <f t="shared" si="63"/>
        <v>0</v>
      </c>
    </row>
    <row r="160" spans="1:12" ht="15">
      <c r="A160" s="20">
        <v>2</v>
      </c>
      <c r="B160" s="21">
        <v>3</v>
      </c>
      <c r="C160" s="22" t="s">
        <v>20</v>
      </c>
      <c r="D160" s="5" t="s">
        <v>21</v>
      </c>
      <c r="E160" s="54" t="s">
        <v>78</v>
      </c>
      <c r="F160" s="40" t="s">
        <v>59</v>
      </c>
      <c r="G160" s="40">
        <v>9.4</v>
      </c>
      <c r="H160" s="40">
        <v>14</v>
      </c>
      <c r="I160" s="40">
        <v>37.799999999999997</v>
      </c>
      <c r="J160" s="40">
        <v>325</v>
      </c>
      <c r="K160" s="55">
        <v>262</v>
      </c>
      <c r="L160" s="40"/>
    </row>
    <row r="161" spans="1:12" ht="15">
      <c r="A161" s="23"/>
      <c r="B161" s="15"/>
      <c r="C161" s="11"/>
      <c r="D161" s="6"/>
      <c r="E161" s="52" t="s">
        <v>70</v>
      </c>
      <c r="F161" s="43">
        <v>30</v>
      </c>
      <c r="G161" s="43">
        <v>9.5</v>
      </c>
      <c r="H161" s="43">
        <v>11.5</v>
      </c>
      <c r="I161" s="43">
        <v>39.299999999999997</v>
      </c>
      <c r="J161" s="43">
        <v>117</v>
      </c>
      <c r="K161" s="53"/>
      <c r="L161" s="43"/>
    </row>
    <row r="162" spans="1:12" ht="15">
      <c r="A162" s="23"/>
      <c r="B162" s="15"/>
      <c r="C162" s="11"/>
      <c r="D162" s="7" t="s">
        <v>22</v>
      </c>
      <c r="E162" s="52" t="s">
        <v>52</v>
      </c>
      <c r="F162" s="43" t="s">
        <v>66</v>
      </c>
      <c r="G162" s="43">
        <v>0.8</v>
      </c>
      <c r="H162" s="43">
        <v>2.6</v>
      </c>
      <c r="I162" s="43">
        <v>22.6</v>
      </c>
      <c r="J162" s="43">
        <v>112</v>
      </c>
      <c r="K162" s="53">
        <v>175</v>
      </c>
      <c r="L162" s="43"/>
    </row>
    <row r="163" spans="1:12" ht="15">
      <c r="A163" s="23"/>
      <c r="B163" s="15"/>
      <c r="C163" s="11"/>
      <c r="D163" s="7" t="s">
        <v>23</v>
      </c>
      <c r="E163" s="42" t="s">
        <v>41</v>
      </c>
      <c r="F163" s="43">
        <v>30</v>
      </c>
      <c r="G163" s="43">
        <v>2.2999999999999998</v>
      </c>
      <c r="H163" s="43">
        <v>0.3</v>
      </c>
      <c r="I163" s="43">
        <v>15</v>
      </c>
      <c r="J163" s="43">
        <v>74.099999999999994</v>
      </c>
      <c r="K163" s="44"/>
      <c r="L163" s="43"/>
    </row>
    <row r="164" spans="1:12" ht="1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52"/>
      <c r="F165" s="43"/>
      <c r="G165" s="43"/>
      <c r="H165" s="43"/>
      <c r="I165" s="43"/>
      <c r="J165" s="43"/>
      <c r="K165" s="53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33</v>
      </c>
      <c r="E167" s="9"/>
      <c r="F167" s="19">
        <f>SUM(F160:F166)</f>
        <v>60</v>
      </c>
      <c r="G167" s="19">
        <f t="shared" ref="G167:J167" si="64">SUM(G160:G166)</f>
        <v>22</v>
      </c>
      <c r="H167" s="19">
        <f t="shared" si="64"/>
        <v>28.400000000000002</v>
      </c>
      <c r="I167" s="19">
        <f t="shared" si="64"/>
        <v>114.69999999999999</v>
      </c>
      <c r="J167" s="19">
        <f t="shared" si="64"/>
        <v>628.1</v>
      </c>
      <c r="K167" s="25"/>
      <c r="L167" s="19">
        <f t="shared" ref="L167" si="65">SUM(L160:L166)</f>
        <v>0</v>
      </c>
    </row>
    <row r="168" spans="1:12" ht="15">
      <c r="A168" s="26">
        <f>A160</f>
        <v>2</v>
      </c>
      <c r="B168" s="13">
        <f>B160</f>
        <v>3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27</v>
      </c>
      <c r="E169" s="52" t="s">
        <v>104</v>
      </c>
      <c r="F169" s="43">
        <v>250</v>
      </c>
      <c r="G169" s="43">
        <v>8.6999999999999993</v>
      </c>
      <c r="H169" s="43">
        <v>13.3</v>
      </c>
      <c r="I169" s="43">
        <v>28.1</v>
      </c>
      <c r="J169" s="43">
        <v>250.9</v>
      </c>
      <c r="K169" s="53">
        <v>16</v>
      </c>
      <c r="L169" s="43"/>
    </row>
    <row r="170" spans="1:12" ht="15">
      <c r="A170" s="23"/>
      <c r="B170" s="15"/>
      <c r="C170" s="11"/>
      <c r="D170" s="7" t="s">
        <v>28</v>
      </c>
      <c r="E170" s="52" t="s">
        <v>79</v>
      </c>
      <c r="F170" s="43">
        <v>250</v>
      </c>
      <c r="G170" s="43">
        <v>17.579999999999998</v>
      </c>
      <c r="H170" s="43">
        <v>25.4</v>
      </c>
      <c r="I170" s="43">
        <v>16.399999999999999</v>
      </c>
      <c r="J170" s="43">
        <v>331.6</v>
      </c>
      <c r="K170" s="53">
        <v>259</v>
      </c>
      <c r="L170" s="43"/>
    </row>
    <row r="171" spans="1:12" ht="1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30</v>
      </c>
      <c r="E172" s="52" t="s">
        <v>98</v>
      </c>
      <c r="F172" s="43">
        <v>200</v>
      </c>
      <c r="G172" s="43">
        <v>0</v>
      </c>
      <c r="H172" s="43">
        <v>0</v>
      </c>
      <c r="I172" s="43">
        <v>42.2</v>
      </c>
      <c r="J172" s="43">
        <v>162</v>
      </c>
      <c r="K172" s="53">
        <v>591</v>
      </c>
      <c r="L172" s="43"/>
    </row>
    <row r="173" spans="1:12" ht="15">
      <c r="A173" s="23"/>
      <c r="B173" s="15"/>
      <c r="C173" s="11"/>
      <c r="D173" s="7" t="s">
        <v>31</v>
      </c>
      <c r="E173" s="42" t="s">
        <v>39</v>
      </c>
      <c r="F173" s="43">
        <v>30</v>
      </c>
      <c r="G173" s="43">
        <v>2.2999999999999998</v>
      </c>
      <c r="H173" s="43">
        <v>0.3</v>
      </c>
      <c r="I173" s="43">
        <v>15</v>
      </c>
      <c r="J173" s="43">
        <v>74.099999999999994</v>
      </c>
      <c r="K173" s="44">
        <v>0.17</v>
      </c>
      <c r="L173" s="43"/>
    </row>
    <row r="174" spans="1:12" ht="15">
      <c r="A174" s="23"/>
      <c r="B174" s="15"/>
      <c r="C174" s="11"/>
      <c r="D174" s="7" t="s">
        <v>32</v>
      </c>
      <c r="E174" s="42" t="s">
        <v>55</v>
      </c>
      <c r="F174" s="43">
        <v>30</v>
      </c>
      <c r="G174" s="43">
        <v>2.4</v>
      </c>
      <c r="H174" s="43">
        <v>0.4</v>
      </c>
      <c r="I174" s="43">
        <v>13.8</v>
      </c>
      <c r="J174" s="43">
        <v>69.599999999999994</v>
      </c>
      <c r="K174" s="44">
        <v>0.46</v>
      </c>
      <c r="L174" s="43"/>
    </row>
    <row r="175" spans="1:12" ht="15">
      <c r="A175" s="23"/>
      <c r="B175" s="15"/>
      <c r="C175" s="11"/>
      <c r="D175" s="6"/>
      <c r="E175" s="52"/>
      <c r="F175" s="43"/>
      <c r="G175" s="43"/>
      <c r="H175" s="43"/>
      <c r="I175" s="43"/>
      <c r="J175" s="43"/>
      <c r="K175" s="53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760</v>
      </c>
      <c r="G177" s="19">
        <f t="shared" ref="G177:J177" si="66">SUM(G168:G176)</f>
        <v>30.979999999999997</v>
      </c>
      <c r="H177" s="19">
        <f t="shared" si="66"/>
        <v>39.4</v>
      </c>
      <c r="I177" s="19">
        <f t="shared" si="66"/>
        <v>115.5</v>
      </c>
      <c r="J177" s="19">
        <f t="shared" si="66"/>
        <v>888.2</v>
      </c>
      <c r="K177" s="25"/>
      <c r="L177" s="19">
        <f t="shared" ref="L177" si="67">SUM(L168:L176)</f>
        <v>0</v>
      </c>
    </row>
    <row r="178" spans="1:12" ht="15.75" thickBot="1">
      <c r="A178" s="29">
        <f>A160</f>
        <v>2</v>
      </c>
      <c r="B178" s="30">
        <f>B160</f>
        <v>3</v>
      </c>
      <c r="C178" s="63" t="s">
        <v>4</v>
      </c>
      <c r="D178" s="64"/>
      <c r="E178" s="31"/>
      <c r="F178" s="32">
        <f>F167+F177</f>
        <v>820</v>
      </c>
      <c r="G178" s="32">
        <f t="shared" ref="G178" si="68">G167+G177</f>
        <v>52.98</v>
      </c>
      <c r="H178" s="32">
        <f t="shared" ref="H178" si="69">H167+H177</f>
        <v>67.8</v>
      </c>
      <c r="I178" s="32">
        <f t="shared" ref="I178" si="70">I167+I177</f>
        <v>230.2</v>
      </c>
      <c r="J178" s="32">
        <f t="shared" ref="J178:L178" si="71">J167+J177</f>
        <v>1516.3000000000002</v>
      </c>
      <c r="K178" s="32"/>
      <c r="L178" s="32">
        <f t="shared" si="71"/>
        <v>0</v>
      </c>
    </row>
    <row r="179" spans="1:12" ht="15">
      <c r="A179" s="20">
        <v>2</v>
      </c>
      <c r="B179" s="21">
        <v>4</v>
      </c>
      <c r="C179" s="22" t="s">
        <v>20</v>
      </c>
      <c r="D179" s="5" t="s">
        <v>21</v>
      </c>
      <c r="E179" s="54" t="s">
        <v>105</v>
      </c>
      <c r="F179" s="40">
        <v>180</v>
      </c>
      <c r="G179" s="40">
        <v>14.88</v>
      </c>
      <c r="H179" s="40">
        <v>23.32</v>
      </c>
      <c r="I179" s="40">
        <v>2.16</v>
      </c>
      <c r="J179" s="40">
        <v>272.39999999999998</v>
      </c>
      <c r="K179" s="55">
        <v>285</v>
      </c>
      <c r="L179" s="40"/>
    </row>
    <row r="180" spans="1:12" ht="15">
      <c r="A180" s="23"/>
      <c r="B180" s="15"/>
      <c r="C180" s="11"/>
      <c r="D180" s="7" t="s">
        <v>22</v>
      </c>
      <c r="E180" s="52" t="s">
        <v>42</v>
      </c>
      <c r="F180" s="43">
        <v>200</v>
      </c>
      <c r="G180" s="43">
        <v>0.2</v>
      </c>
      <c r="H180" s="43">
        <v>0</v>
      </c>
      <c r="I180" s="43">
        <v>15</v>
      </c>
      <c r="J180" s="43">
        <v>58</v>
      </c>
      <c r="K180" s="53">
        <v>136</v>
      </c>
      <c r="L180" s="43"/>
    </row>
    <row r="181" spans="1:12" ht="15">
      <c r="A181" s="23"/>
      <c r="B181" s="15"/>
      <c r="C181" s="11"/>
      <c r="D181" s="7" t="s">
        <v>23</v>
      </c>
      <c r="E181" s="42" t="s">
        <v>41</v>
      </c>
      <c r="F181" s="43">
        <v>30</v>
      </c>
      <c r="G181" s="43">
        <v>2.2999999999999998</v>
      </c>
      <c r="H181" s="43">
        <v>0.3</v>
      </c>
      <c r="I181" s="43">
        <v>15</v>
      </c>
      <c r="J181" s="43">
        <v>74.099999999999994</v>
      </c>
      <c r="K181" s="44"/>
      <c r="L181" s="43"/>
    </row>
    <row r="182" spans="1:12" ht="1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52"/>
      <c r="F183" s="43"/>
      <c r="G183" s="43"/>
      <c r="H183" s="43"/>
      <c r="I183" s="43"/>
      <c r="J183" s="43"/>
      <c r="K183" s="53"/>
      <c r="L183" s="43"/>
    </row>
    <row r="184" spans="1:12" ht="15">
      <c r="A184" s="23"/>
      <c r="B184" s="15"/>
      <c r="C184" s="11"/>
      <c r="D184" s="6"/>
      <c r="E184" s="52"/>
      <c r="F184" s="43"/>
      <c r="G184" s="43"/>
      <c r="H184" s="43"/>
      <c r="I184" s="43"/>
      <c r="J184" s="43"/>
      <c r="K184" s="53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SUM(F179:F184)</f>
        <v>410</v>
      </c>
      <c r="G185" s="19">
        <f t="shared" ref="G185:J185" si="72">SUM(G179:G184)</f>
        <v>17.38</v>
      </c>
      <c r="H185" s="19">
        <f t="shared" si="72"/>
        <v>23.62</v>
      </c>
      <c r="I185" s="19">
        <f t="shared" si="72"/>
        <v>32.159999999999997</v>
      </c>
      <c r="J185" s="19">
        <f t="shared" si="72"/>
        <v>404.5</v>
      </c>
      <c r="K185" s="25"/>
      <c r="L185" s="19">
        <f t="shared" ref="L185" si="73">SUM(L179:L184)</f>
        <v>0</v>
      </c>
    </row>
    <row r="186" spans="1:12" ht="15">
      <c r="A186" s="26">
        <f>A179</f>
        <v>2</v>
      </c>
      <c r="B186" s="13">
        <f>B179</f>
        <v>4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52" t="s">
        <v>81</v>
      </c>
      <c r="F187" s="43" t="s">
        <v>68</v>
      </c>
      <c r="G187" s="43">
        <v>5.2</v>
      </c>
      <c r="H187" s="43">
        <v>7.8</v>
      </c>
      <c r="I187" s="43">
        <v>44.7</v>
      </c>
      <c r="J187" s="43">
        <v>171</v>
      </c>
      <c r="K187" s="53">
        <v>171</v>
      </c>
      <c r="L187" s="43"/>
    </row>
    <row r="188" spans="1:12" ht="15">
      <c r="A188" s="23"/>
      <c r="B188" s="15"/>
      <c r="C188" s="11"/>
      <c r="D188" s="7" t="s">
        <v>28</v>
      </c>
      <c r="E188" s="52" t="s">
        <v>46</v>
      </c>
      <c r="F188" s="43">
        <v>100</v>
      </c>
      <c r="G188" s="43">
        <v>14.3</v>
      </c>
      <c r="H188" s="43">
        <v>15.3</v>
      </c>
      <c r="I188" s="43">
        <v>7</v>
      </c>
      <c r="J188" s="43">
        <v>223</v>
      </c>
      <c r="K188" s="53">
        <v>196</v>
      </c>
      <c r="L188" s="43"/>
    </row>
    <row r="189" spans="1:12" ht="15">
      <c r="A189" s="23"/>
      <c r="B189" s="15"/>
      <c r="C189" s="11"/>
      <c r="D189" s="7" t="s">
        <v>29</v>
      </c>
      <c r="E189" s="52" t="s">
        <v>74</v>
      </c>
      <c r="F189" s="43">
        <v>200</v>
      </c>
      <c r="G189" s="43">
        <v>5</v>
      </c>
      <c r="H189" s="43">
        <v>7.7</v>
      </c>
      <c r="I189" s="43">
        <v>20.8</v>
      </c>
      <c r="J189" s="43">
        <v>194</v>
      </c>
      <c r="K189" s="53">
        <v>36</v>
      </c>
      <c r="L189" s="43"/>
    </row>
    <row r="190" spans="1:12" ht="15">
      <c r="A190" s="23"/>
      <c r="B190" s="15"/>
      <c r="C190" s="11"/>
      <c r="D190" s="7" t="s">
        <v>30</v>
      </c>
      <c r="E190" s="52" t="s">
        <v>72</v>
      </c>
      <c r="F190" s="43">
        <v>200</v>
      </c>
      <c r="G190" s="43">
        <v>0.6</v>
      </c>
      <c r="H190" s="43">
        <v>0</v>
      </c>
      <c r="I190" s="43">
        <v>30.8</v>
      </c>
      <c r="J190" s="43">
        <v>130</v>
      </c>
      <c r="K190" s="53">
        <v>585</v>
      </c>
      <c r="L190" s="43"/>
    </row>
    <row r="191" spans="1:12" ht="15">
      <c r="A191" s="23"/>
      <c r="B191" s="15"/>
      <c r="C191" s="11"/>
      <c r="D191" s="7" t="s">
        <v>31</v>
      </c>
      <c r="E191" s="42" t="s">
        <v>39</v>
      </c>
      <c r="F191" s="43">
        <v>30</v>
      </c>
      <c r="G191" s="43">
        <v>2.2999999999999998</v>
      </c>
      <c r="H191" s="43">
        <v>0.3</v>
      </c>
      <c r="I191" s="43">
        <v>15</v>
      </c>
      <c r="J191" s="43">
        <v>74.099999999999994</v>
      </c>
      <c r="K191" s="44">
        <v>0.17</v>
      </c>
      <c r="L191" s="43"/>
    </row>
    <row r="192" spans="1:12" ht="15">
      <c r="A192" s="23"/>
      <c r="B192" s="15"/>
      <c r="C192" s="11"/>
      <c r="D192" s="7" t="s">
        <v>32</v>
      </c>
      <c r="E192" s="42" t="s">
        <v>55</v>
      </c>
      <c r="F192" s="43">
        <v>30</v>
      </c>
      <c r="G192" s="43">
        <v>2.4</v>
      </c>
      <c r="H192" s="43">
        <v>0.4</v>
      </c>
      <c r="I192" s="43">
        <v>13.8</v>
      </c>
      <c r="J192" s="43">
        <v>69.599999999999994</v>
      </c>
      <c r="K192" s="44">
        <v>0.46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560</v>
      </c>
      <c r="G195" s="19">
        <f t="shared" ref="G195:J195" si="74">SUM(G186:G194)</f>
        <v>29.8</v>
      </c>
      <c r="H195" s="19">
        <f t="shared" si="74"/>
        <v>31.5</v>
      </c>
      <c r="I195" s="19">
        <f t="shared" si="74"/>
        <v>132.1</v>
      </c>
      <c r="J195" s="19">
        <f t="shared" si="74"/>
        <v>861.7</v>
      </c>
      <c r="K195" s="25"/>
      <c r="L195" s="19">
        <f t="shared" ref="L195" si="75">SUM(L186:L194)</f>
        <v>0</v>
      </c>
    </row>
    <row r="196" spans="1:12" ht="15.75" thickBot="1">
      <c r="A196" s="29">
        <f>A179</f>
        <v>2</v>
      </c>
      <c r="B196" s="30">
        <f>B179</f>
        <v>4</v>
      </c>
      <c r="C196" s="63" t="s">
        <v>4</v>
      </c>
      <c r="D196" s="64"/>
      <c r="E196" s="31"/>
      <c r="F196" s="32">
        <f>F185+F195</f>
        <v>970</v>
      </c>
      <c r="G196" s="32">
        <f t="shared" ref="G196" si="76">G185+G195</f>
        <v>47.18</v>
      </c>
      <c r="H196" s="32">
        <f t="shared" ref="H196" si="77">H185+H195</f>
        <v>55.120000000000005</v>
      </c>
      <c r="I196" s="32">
        <f t="shared" ref="I196" si="78">I185+I195</f>
        <v>164.26</v>
      </c>
      <c r="J196" s="32">
        <f t="shared" ref="J196:L196" si="79">J185+J195</f>
        <v>1266.2</v>
      </c>
      <c r="K196" s="32"/>
      <c r="L196" s="32">
        <f t="shared" si="79"/>
        <v>0</v>
      </c>
    </row>
    <row r="197" spans="1:12" ht="15">
      <c r="A197" s="20">
        <v>2</v>
      </c>
      <c r="B197" s="21">
        <v>5</v>
      </c>
      <c r="C197" s="22" t="s">
        <v>20</v>
      </c>
      <c r="D197" s="5" t="s">
        <v>21</v>
      </c>
      <c r="E197" s="54" t="s">
        <v>106</v>
      </c>
      <c r="F197" s="40">
        <v>160</v>
      </c>
      <c r="G197" s="40">
        <v>15.9</v>
      </c>
      <c r="H197" s="40">
        <v>17.899999999999999</v>
      </c>
      <c r="I197" s="40">
        <v>6.4</v>
      </c>
      <c r="J197" s="40">
        <v>160</v>
      </c>
      <c r="K197" s="55">
        <v>301</v>
      </c>
      <c r="L197" s="40"/>
    </row>
    <row r="198" spans="1:12" ht="15">
      <c r="A198" s="23"/>
      <c r="B198" s="15"/>
      <c r="C198" s="11"/>
      <c r="D198" s="6"/>
      <c r="E198" s="52" t="s">
        <v>65</v>
      </c>
      <c r="F198" s="43">
        <v>150</v>
      </c>
      <c r="G198" s="43">
        <v>5.2</v>
      </c>
      <c r="H198" s="43">
        <v>6</v>
      </c>
      <c r="I198" s="43">
        <v>35.299999999999997</v>
      </c>
      <c r="J198" s="43">
        <v>221</v>
      </c>
      <c r="K198" s="53">
        <v>469</v>
      </c>
      <c r="L198" s="43"/>
    </row>
    <row r="199" spans="1:12" ht="15">
      <c r="A199" s="23"/>
      <c r="B199" s="15"/>
      <c r="C199" s="11"/>
      <c r="D199" s="7" t="s">
        <v>22</v>
      </c>
      <c r="E199" s="52" t="s">
        <v>107</v>
      </c>
      <c r="F199" s="43">
        <v>200</v>
      </c>
      <c r="G199" s="43">
        <v>1</v>
      </c>
      <c r="H199" s="43">
        <v>0.2</v>
      </c>
      <c r="I199" s="43">
        <v>20.2</v>
      </c>
      <c r="J199" s="43">
        <v>86.6</v>
      </c>
      <c r="K199" s="53"/>
      <c r="L199" s="43"/>
    </row>
    <row r="200" spans="1:12" ht="15">
      <c r="A200" s="23"/>
      <c r="B200" s="15"/>
      <c r="C200" s="11"/>
      <c r="D200" s="7" t="s">
        <v>23</v>
      </c>
      <c r="E200" s="42" t="s">
        <v>41</v>
      </c>
      <c r="F200" s="43">
        <v>30</v>
      </c>
      <c r="G200" s="43">
        <v>2.2999999999999998</v>
      </c>
      <c r="H200" s="43">
        <v>0.3</v>
      </c>
      <c r="I200" s="43">
        <v>15</v>
      </c>
      <c r="J200" s="43">
        <v>74.099999999999994</v>
      </c>
      <c r="K200" s="44"/>
      <c r="L200" s="43"/>
    </row>
    <row r="201" spans="1:12" ht="15">
      <c r="A201" s="23"/>
      <c r="B201" s="15"/>
      <c r="C201" s="11"/>
      <c r="D201" s="7" t="s">
        <v>24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4"/>
      <c r="B204" s="17"/>
      <c r="C204" s="8"/>
      <c r="D204" s="18" t="s">
        <v>33</v>
      </c>
      <c r="E204" s="9"/>
      <c r="F204" s="19">
        <f>SUM(F197:F203)</f>
        <v>540</v>
      </c>
      <c r="G204" s="19">
        <f t="shared" ref="G204:J204" si="80">SUM(G197:G203)</f>
        <v>24.400000000000002</v>
      </c>
      <c r="H204" s="19">
        <f t="shared" si="80"/>
        <v>24.4</v>
      </c>
      <c r="I204" s="19">
        <f t="shared" si="80"/>
        <v>76.899999999999991</v>
      </c>
      <c r="J204" s="19">
        <f t="shared" si="80"/>
        <v>541.70000000000005</v>
      </c>
      <c r="K204" s="25"/>
      <c r="L204" s="19">
        <f t="shared" ref="L204" si="81">SUM(L197:L203)</f>
        <v>0</v>
      </c>
    </row>
    <row r="205" spans="1:12" ht="15">
      <c r="A205" s="26">
        <f>A197</f>
        <v>2</v>
      </c>
      <c r="B205" s="13">
        <f>B197</f>
        <v>5</v>
      </c>
      <c r="C205" s="10" t="s">
        <v>25</v>
      </c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27</v>
      </c>
      <c r="E206" s="52" t="s">
        <v>108</v>
      </c>
      <c r="F206" s="43" t="s">
        <v>82</v>
      </c>
      <c r="G206" s="43">
        <v>8.4</v>
      </c>
      <c r="H206" s="43">
        <v>10.199999999999999</v>
      </c>
      <c r="I206" s="43">
        <v>28.1</v>
      </c>
      <c r="J206" s="43">
        <v>205.3</v>
      </c>
      <c r="K206" s="53">
        <v>133</v>
      </c>
      <c r="L206" s="43"/>
    </row>
    <row r="207" spans="1:12" ht="15">
      <c r="A207" s="23"/>
      <c r="B207" s="15"/>
      <c r="C207" s="11"/>
      <c r="D207" s="7" t="s">
        <v>28</v>
      </c>
      <c r="E207" s="52" t="s">
        <v>76</v>
      </c>
      <c r="F207" s="43">
        <v>100</v>
      </c>
      <c r="G207" s="43">
        <v>15.7</v>
      </c>
      <c r="H207" s="43">
        <v>12.5</v>
      </c>
      <c r="I207" s="43">
        <v>3.14</v>
      </c>
      <c r="J207" s="43">
        <v>251</v>
      </c>
      <c r="K207" s="53">
        <v>64</v>
      </c>
      <c r="L207" s="43"/>
    </row>
    <row r="208" spans="1:12" ht="15">
      <c r="A208" s="23"/>
      <c r="B208" s="15"/>
      <c r="C208" s="11"/>
      <c r="D208" s="7" t="s">
        <v>29</v>
      </c>
      <c r="E208" s="52" t="s">
        <v>71</v>
      </c>
      <c r="F208" s="43">
        <v>150</v>
      </c>
      <c r="G208" s="43">
        <v>4.5</v>
      </c>
      <c r="H208" s="43">
        <v>6.8</v>
      </c>
      <c r="I208" s="43">
        <v>22.4</v>
      </c>
      <c r="J208" s="43">
        <v>171</v>
      </c>
      <c r="K208" s="53">
        <v>463</v>
      </c>
      <c r="L208" s="43"/>
    </row>
    <row r="209" spans="1:12" ht="15">
      <c r="A209" s="23"/>
      <c r="B209" s="15"/>
      <c r="C209" s="11"/>
      <c r="D209" s="7" t="s">
        <v>30</v>
      </c>
      <c r="E209" s="52" t="s">
        <v>75</v>
      </c>
      <c r="F209" s="43">
        <v>200</v>
      </c>
      <c r="G209" s="43">
        <v>0</v>
      </c>
      <c r="H209" s="43">
        <v>0</v>
      </c>
      <c r="I209" s="43">
        <v>19</v>
      </c>
      <c r="J209" s="43">
        <v>80</v>
      </c>
      <c r="K209" s="53">
        <v>2</v>
      </c>
      <c r="L209" s="43"/>
    </row>
    <row r="210" spans="1:12" ht="15">
      <c r="A210" s="23"/>
      <c r="B210" s="15"/>
      <c r="C210" s="11"/>
      <c r="D210" s="7" t="s">
        <v>31</v>
      </c>
      <c r="E210" s="42" t="s">
        <v>39</v>
      </c>
      <c r="F210" s="43">
        <v>30</v>
      </c>
      <c r="G210" s="43">
        <v>2.2999999999999998</v>
      </c>
      <c r="H210" s="43">
        <v>0.3</v>
      </c>
      <c r="I210" s="43">
        <v>15</v>
      </c>
      <c r="J210" s="43">
        <v>74.099999999999994</v>
      </c>
      <c r="K210" s="44">
        <v>0.17</v>
      </c>
      <c r="L210" s="43"/>
    </row>
    <row r="211" spans="1:12" ht="15">
      <c r="A211" s="23"/>
      <c r="B211" s="15"/>
      <c r="C211" s="11"/>
      <c r="D211" s="7" t="s">
        <v>32</v>
      </c>
      <c r="E211" s="42" t="s">
        <v>55</v>
      </c>
      <c r="F211" s="43">
        <v>30</v>
      </c>
      <c r="G211" s="43">
        <v>2.4</v>
      </c>
      <c r="H211" s="43">
        <v>0.4</v>
      </c>
      <c r="I211" s="43">
        <v>13.8</v>
      </c>
      <c r="J211" s="43">
        <v>69.599999999999994</v>
      </c>
      <c r="K211" s="44">
        <v>0.46</v>
      </c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4"/>
      <c r="B214" s="17"/>
      <c r="C214" s="8"/>
      <c r="D214" s="18" t="s">
        <v>33</v>
      </c>
      <c r="E214" s="9"/>
      <c r="F214" s="19">
        <f>SUM(F205:F213)</f>
        <v>510</v>
      </c>
      <c r="G214" s="19">
        <f t="shared" ref="G214:J214" si="82">SUM(G205:G213)</f>
        <v>33.300000000000004</v>
      </c>
      <c r="H214" s="19">
        <f t="shared" si="82"/>
        <v>30.2</v>
      </c>
      <c r="I214" s="19">
        <f t="shared" si="82"/>
        <v>101.44</v>
      </c>
      <c r="J214" s="19">
        <f t="shared" si="82"/>
        <v>851</v>
      </c>
      <c r="K214" s="25"/>
      <c r="L214" s="19">
        <f t="shared" ref="L214" si="83">SUM(L205:L213)</f>
        <v>0</v>
      </c>
    </row>
    <row r="215" spans="1:12" ht="15.75" thickBot="1">
      <c r="A215" s="29">
        <f>A197</f>
        <v>2</v>
      </c>
      <c r="B215" s="30">
        <f>B197</f>
        <v>5</v>
      </c>
      <c r="C215" s="63" t="s">
        <v>4</v>
      </c>
      <c r="D215" s="64"/>
      <c r="E215" s="31"/>
      <c r="F215" s="32">
        <f>F204+F214</f>
        <v>1050</v>
      </c>
      <c r="G215" s="32">
        <f t="shared" ref="G215:J215" si="84">G204+G214</f>
        <v>57.7</v>
      </c>
      <c r="H215" s="32">
        <f t="shared" si="84"/>
        <v>54.599999999999994</v>
      </c>
      <c r="I215" s="32">
        <f t="shared" si="84"/>
        <v>178.33999999999997</v>
      </c>
      <c r="J215" s="32">
        <f t="shared" si="84"/>
        <v>1392.7</v>
      </c>
      <c r="K215" s="32"/>
      <c r="L215" s="32">
        <f t="shared" ref="L215" si="85">L204+L214</f>
        <v>0</v>
      </c>
    </row>
    <row r="216" spans="1:12" ht="15">
      <c r="A216" s="20">
        <v>2</v>
      </c>
      <c r="B216" s="21">
        <v>6</v>
      </c>
      <c r="C216" s="22" t="s">
        <v>20</v>
      </c>
      <c r="D216" s="5" t="s">
        <v>21</v>
      </c>
      <c r="E216" s="54" t="s">
        <v>109</v>
      </c>
      <c r="F216" s="40">
        <v>250</v>
      </c>
      <c r="G216" s="40">
        <v>27</v>
      </c>
      <c r="H216" s="40">
        <v>14.75</v>
      </c>
      <c r="I216" s="40">
        <v>47.25</v>
      </c>
      <c r="J216" s="40">
        <v>437.5</v>
      </c>
      <c r="K216" s="55">
        <v>403</v>
      </c>
      <c r="L216" s="40"/>
    </row>
    <row r="217" spans="1:12" ht="15">
      <c r="A217" s="23"/>
      <c r="B217" s="15"/>
      <c r="C217" s="11"/>
      <c r="D217" s="7" t="s">
        <v>22</v>
      </c>
      <c r="E217" s="52" t="s">
        <v>52</v>
      </c>
      <c r="F217" s="43">
        <v>200</v>
      </c>
      <c r="G217" s="43">
        <v>0.8</v>
      </c>
      <c r="H217" s="43">
        <v>2.6</v>
      </c>
      <c r="I217" s="43">
        <v>22.6</v>
      </c>
      <c r="J217" s="43">
        <v>112</v>
      </c>
      <c r="K217" s="53">
        <v>175</v>
      </c>
      <c r="L217" s="43"/>
    </row>
    <row r="218" spans="1:12" ht="15">
      <c r="A218" s="23"/>
      <c r="B218" s="15"/>
      <c r="C218" s="11"/>
      <c r="D218" s="7" t="s">
        <v>23</v>
      </c>
      <c r="E218" s="42" t="s">
        <v>41</v>
      </c>
      <c r="F218" s="43">
        <v>30</v>
      </c>
      <c r="G218" s="43">
        <v>2.2999999999999998</v>
      </c>
      <c r="H218" s="43">
        <v>0.3</v>
      </c>
      <c r="I218" s="43">
        <v>15</v>
      </c>
      <c r="J218" s="43">
        <v>74.099999999999994</v>
      </c>
      <c r="K218" s="44"/>
      <c r="L218" s="43"/>
    </row>
    <row r="219" spans="1:12" ht="15">
      <c r="A219" s="23"/>
      <c r="B219" s="15"/>
      <c r="C219" s="11"/>
      <c r="D219" s="7" t="s">
        <v>24</v>
      </c>
      <c r="E219" s="52" t="s">
        <v>110</v>
      </c>
      <c r="F219" s="43">
        <v>100</v>
      </c>
      <c r="G219" s="43">
        <v>0.2</v>
      </c>
      <c r="H219" s="43">
        <v>0</v>
      </c>
      <c r="I219" s="43">
        <v>24</v>
      </c>
      <c r="J219" s="43">
        <v>53</v>
      </c>
      <c r="K219" s="53"/>
      <c r="L219" s="43"/>
    </row>
    <row r="220" spans="1:12" ht="15">
      <c r="A220" s="23"/>
      <c r="B220" s="15"/>
      <c r="C220" s="11"/>
      <c r="D220" s="6"/>
      <c r="E220" s="52" t="s">
        <v>60</v>
      </c>
      <c r="F220" s="43">
        <v>30</v>
      </c>
      <c r="G220" s="43">
        <v>2.2999999999999998</v>
      </c>
      <c r="H220" s="43">
        <v>0.3</v>
      </c>
      <c r="I220" s="43">
        <v>15</v>
      </c>
      <c r="J220" s="43">
        <v>74.099999999999994</v>
      </c>
      <c r="K220" s="53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SUM(F216:F221)</f>
        <v>610</v>
      </c>
      <c r="G222" s="19">
        <f t="shared" ref="G222:J222" si="86">SUM(G216:G221)</f>
        <v>32.6</v>
      </c>
      <c r="H222" s="19">
        <f t="shared" si="86"/>
        <v>17.950000000000003</v>
      </c>
      <c r="I222" s="19">
        <f t="shared" si="86"/>
        <v>123.85</v>
      </c>
      <c r="J222" s="19">
        <f t="shared" si="86"/>
        <v>750.7</v>
      </c>
      <c r="K222" s="25"/>
      <c r="L222" s="19">
        <f t="shared" ref="L222" si="87">SUM(L216:L221)</f>
        <v>0</v>
      </c>
    </row>
    <row r="223" spans="1:12" ht="15">
      <c r="A223" s="26">
        <f>A216</f>
        <v>2</v>
      </c>
      <c r="B223" s="13">
        <f>B216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52" t="s">
        <v>40</v>
      </c>
      <c r="F224" s="43">
        <v>260</v>
      </c>
      <c r="G224" s="43">
        <v>2</v>
      </c>
      <c r="H224" s="43">
        <v>5.3</v>
      </c>
      <c r="I224" s="43">
        <v>13.1</v>
      </c>
      <c r="J224" s="43">
        <v>106</v>
      </c>
      <c r="K224" s="53">
        <v>120</v>
      </c>
      <c r="L224" s="43"/>
    </row>
    <row r="225" spans="1:12" ht="15">
      <c r="A225" s="23"/>
      <c r="B225" s="15"/>
      <c r="C225" s="11"/>
      <c r="D225" s="7" t="s">
        <v>28</v>
      </c>
      <c r="E225" s="52" t="s">
        <v>111</v>
      </c>
      <c r="F225" s="43">
        <v>100</v>
      </c>
      <c r="G225" s="43">
        <v>16.7</v>
      </c>
      <c r="H225" s="43">
        <v>9.6999999999999993</v>
      </c>
      <c r="I225" s="43">
        <v>23.6</v>
      </c>
      <c r="J225" s="43">
        <v>198</v>
      </c>
      <c r="K225" s="53">
        <v>43</v>
      </c>
      <c r="L225" s="43"/>
    </row>
    <row r="226" spans="1:12" ht="15">
      <c r="A226" s="23"/>
      <c r="B226" s="15"/>
      <c r="C226" s="11"/>
      <c r="D226" s="7" t="s">
        <v>29</v>
      </c>
      <c r="E226" s="42" t="s">
        <v>58</v>
      </c>
      <c r="F226" s="43">
        <v>150</v>
      </c>
      <c r="G226" s="43">
        <v>4.8</v>
      </c>
      <c r="H226" s="43">
        <v>10.199999999999999</v>
      </c>
      <c r="I226" s="43">
        <v>32.799999999999997</v>
      </c>
      <c r="J226" s="43">
        <v>245.8</v>
      </c>
      <c r="K226" s="44">
        <v>176</v>
      </c>
      <c r="L226" s="43"/>
    </row>
    <row r="227" spans="1:12" ht="15">
      <c r="A227" s="23"/>
      <c r="B227" s="15"/>
      <c r="C227" s="11"/>
      <c r="D227" s="7" t="s">
        <v>30</v>
      </c>
      <c r="E227" s="52" t="s">
        <v>69</v>
      </c>
      <c r="F227" s="43">
        <v>200</v>
      </c>
      <c r="G227" s="43">
        <v>0.2</v>
      </c>
      <c r="H227" s="43">
        <v>0</v>
      </c>
      <c r="I227" s="43">
        <v>27.6</v>
      </c>
      <c r="J227" s="43">
        <v>112</v>
      </c>
      <c r="K227" s="53">
        <v>585</v>
      </c>
      <c r="L227" s="43"/>
    </row>
    <row r="228" spans="1:12" ht="15">
      <c r="A228" s="23"/>
      <c r="B228" s="15"/>
      <c r="C228" s="11"/>
      <c r="D228" s="7" t="s">
        <v>31</v>
      </c>
      <c r="E228" s="42" t="s">
        <v>39</v>
      </c>
      <c r="F228" s="43">
        <v>30</v>
      </c>
      <c r="G228" s="43">
        <v>2.2999999999999998</v>
      </c>
      <c r="H228" s="43">
        <v>0.3</v>
      </c>
      <c r="I228" s="43">
        <v>15</v>
      </c>
      <c r="J228" s="43">
        <v>74.099999999999994</v>
      </c>
      <c r="K228" s="44">
        <v>0.17</v>
      </c>
      <c r="L228" s="43"/>
    </row>
    <row r="229" spans="1:12" ht="15">
      <c r="A229" s="23"/>
      <c r="B229" s="15"/>
      <c r="C229" s="11"/>
      <c r="D229" s="7" t="s">
        <v>32</v>
      </c>
      <c r="E229" s="42" t="s">
        <v>55</v>
      </c>
      <c r="F229" s="43">
        <v>30</v>
      </c>
      <c r="G229" s="43">
        <v>2.4</v>
      </c>
      <c r="H229" s="43">
        <v>0.4</v>
      </c>
      <c r="I229" s="43">
        <v>13.8</v>
      </c>
      <c r="J229" s="43">
        <v>69.599999999999994</v>
      </c>
      <c r="K229" s="44">
        <v>0.46</v>
      </c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770</v>
      </c>
      <c r="G232" s="19">
        <f t="shared" ref="G232:J232" si="88">SUM(G223:G231)</f>
        <v>28.4</v>
      </c>
      <c r="H232" s="19">
        <f t="shared" si="88"/>
        <v>25.9</v>
      </c>
      <c r="I232" s="19">
        <f t="shared" si="88"/>
        <v>125.89999999999999</v>
      </c>
      <c r="J232" s="19">
        <f t="shared" si="88"/>
        <v>805.5</v>
      </c>
      <c r="K232" s="25"/>
      <c r="L232" s="19">
        <f t="shared" ref="L232" si="89">SUM(L223:L231)</f>
        <v>0</v>
      </c>
    </row>
    <row r="233" spans="1:12" ht="15.75" thickBot="1">
      <c r="A233" s="29">
        <f>A216</f>
        <v>2</v>
      </c>
      <c r="B233" s="30">
        <f>B216</f>
        <v>6</v>
      </c>
      <c r="C233" s="63" t="s">
        <v>4</v>
      </c>
      <c r="D233" s="64"/>
      <c r="E233" s="31"/>
      <c r="F233" s="32">
        <f>F222+F232</f>
        <v>1380</v>
      </c>
      <c r="G233" s="32">
        <f t="shared" ref="G233:J233" si="90">G222+G232</f>
        <v>61</v>
      </c>
      <c r="H233" s="32">
        <f t="shared" si="90"/>
        <v>43.85</v>
      </c>
      <c r="I233" s="32">
        <f t="shared" si="90"/>
        <v>249.75</v>
      </c>
      <c r="J233" s="32">
        <f t="shared" si="90"/>
        <v>1556.2</v>
      </c>
      <c r="K233" s="32"/>
      <c r="L233" s="32">
        <f t="shared" ref="L233" si="91">L222+L232</f>
        <v>0</v>
      </c>
    </row>
    <row r="234" spans="1:12" ht="13.5" customHeight="1" thickBot="1">
      <c r="A234" s="27"/>
      <c r="B234" s="28"/>
      <c r="C234" s="65" t="s">
        <v>5</v>
      </c>
      <c r="D234" s="66"/>
      <c r="E234" s="67"/>
      <c r="F234" s="34">
        <f>(F24+F43+F62+F81+F101+F121+F140+F159+F178+F196)/(IF(F24=0,0,1)+IF(F43=0,0,1)+IF(F62=0,0,1)+IF(F81=0,0,1)+IF(F101=0,0,1)+IF(F121=0,0,1)+IF(F140=0,0,1)+IF(F159=0,0,1)+IF(F178=0,0,1)+IF(F196=0,0,1))</f>
        <v>1060</v>
      </c>
      <c r="G234" s="34">
        <f>(G24+G43+G62+G81+G101+G121+G140+G159+G178+G196)/(IF(G24=0,0,1)+IF(G43=0,0,1)+IF(G62=0,0,1)+IF(G81=0,0,1)+IF(G101=0,0,1)+IF(G121=0,0,1)+IF(G140=0,0,1)+IF(G159=0,0,1)+IF(G178=0,0,1)+IF(G196=0,0,1))</f>
        <v>56.415999999999997</v>
      </c>
      <c r="H234" s="34">
        <f>(H24+H43+H62+H81+H101+H121+H140+H159+H178+H196)/(IF(H24=0,0,1)+IF(H43=0,0,1)+IF(H62=0,0,1)+IF(H81=0,0,1)+IF(H101=0,0,1)+IF(H121=0,0,1)+IF(H140=0,0,1)+IF(H159=0,0,1)+IF(H178=0,0,1)+IF(H196=0,0,1))</f>
        <v>62.616999999999997</v>
      </c>
      <c r="I234" s="34">
        <f>(I24+I43+I62+I81+I101+I121+I140+I159+I178+I196)/(IF(I24=0,0,1)+IF(I43=0,0,1)+IF(I62=0,0,1)+IF(I81=0,0,1)+IF(I101=0,0,1)+IF(I121=0,0,1)+IF(I140=0,0,1)+IF(I159=0,0,1)+IF(I178=0,0,1)+IF(I196=0,0,1))</f>
        <v>225.34799999999996</v>
      </c>
      <c r="J234" s="34">
        <f>(J24+J43+J62+J81+J101+J121+J140+J159+J178+J196)/(IF(J24=0,0,1)+IF(J43=0,0,1)+IF(J62=0,0,1)+IF(J81=0,0,1)+IF(J101=0,0,1)+IF(J121=0,0,1)+IF(J140=0,0,1)+IF(J159=0,0,1)+IF(J178=0,0,1)+IF(J196=0,0,1))</f>
        <v>1536.33</v>
      </c>
      <c r="K234" s="34"/>
      <c r="L234" s="34" t="e">
        <f>(L24+L43+L62+L81+L101+L121+L140+L159+L178+L196)/(IF(L24=0,0,1)+IF(L43=0,0,1)+IF(L62=0,0,1)+IF(L81=0,0,1)+IF(L101=0,0,1)+IF(L121=0,0,1)+IF(L140=0,0,1)+IF(L159=0,0,1)+IF(L178=0,0,1)+IF(L196=0,0,1))</f>
        <v>#DIV/0!</v>
      </c>
    </row>
  </sheetData>
  <mergeCells count="18">
    <mergeCell ref="C233:D233"/>
    <mergeCell ref="C81:D81"/>
    <mergeCell ref="C101:D101"/>
    <mergeCell ref="C24:D24"/>
    <mergeCell ref="C234:E234"/>
    <mergeCell ref="C196:D196"/>
    <mergeCell ref="C121:D121"/>
    <mergeCell ref="C140:D140"/>
    <mergeCell ref="C159:D159"/>
    <mergeCell ref="C178:D178"/>
    <mergeCell ref="D93:D94"/>
    <mergeCell ref="D113:D114"/>
    <mergeCell ref="C215:D21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2024-09-10T09:57:40Z</dcterms:modified>
</cp:coreProperties>
</file>